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456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67" i="1" l="1"/>
  <c r="G186" i="1" l="1"/>
  <c r="H186" i="1"/>
  <c r="I186" i="1"/>
  <c r="J186" i="1"/>
  <c r="F186" i="1"/>
  <c r="G92" i="1"/>
  <c r="H92" i="1"/>
  <c r="I92" i="1"/>
  <c r="J92" i="1"/>
  <c r="F92" i="1"/>
  <c r="G73" i="1"/>
  <c r="H73" i="1"/>
  <c r="I73" i="1"/>
  <c r="J73" i="1"/>
  <c r="F73" i="1"/>
  <c r="G55" i="1"/>
  <c r="H55" i="1"/>
  <c r="I55" i="1"/>
  <c r="J55" i="1"/>
  <c r="F55" i="1"/>
  <c r="J36" i="1"/>
  <c r="I36" i="1"/>
  <c r="H36" i="1"/>
  <c r="G36" i="1"/>
  <c r="F36" i="1"/>
  <c r="G15" i="1"/>
  <c r="H15" i="1"/>
  <c r="I15" i="1"/>
  <c r="J15" i="1"/>
  <c r="F15" i="1"/>
  <c r="B197" i="1" l="1"/>
  <c r="A197" i="1"/>
  <c r="L196" i="1"/>
  <c r="J196" i="1"/>
  <c r="I196" i="1"/>
  <c r="H196" i="1"/>
  <c r="H197" i="1" s="1"/>
  <c r="G196" i="1"/>
  <c r="G197" i="1" s="1"/>
  <c r="F196" i="1"/>
  <c r="B187" i="1"/>
  <c r="A187" i="1"/>
  <c r="L186" i="1"/>
  <c r="J197" i="1"/>
  <c r="B178" i="1"/>
  <c r="A178" i="1"/>
  <c r="L177" i="1"/>
  <c r="J177" i="1"/>
  <c r="I177" i="1"/>
  <c r="H177" i="1"/>
  <c r="G177" i="1"/>
  <c r="F177" i="1"/>
  <c r="B168" i="1"/>
  <c r="A168" i="1"/>
  <c r="L178" i="1"/>
  <c r="J167" i="1"/>
  <c r="J178" i="1" s="1"/>
  <c r="I167" i="1"/>
  <c r="I178" i="1" s="1"/>
  <c r="H167" i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B140" i="1"/>
  <c r="A140" i="1"/>
  <c r="L139" i="1"/>
  <c r="J139" i="1"/>
  <c r="I139" i="1"/>
  <c r="H139" i="1"/>
  <c r="G139" i="1"/>
  <c r="F139" i="1"/>
  <c r="B131" i="1"/>
  <c r="A131" i="1"/>
  <c r="L130" i="1"/>
  <c r="L140" i="1" s="1"/>
  <c r="J130" i="1"/>
  <c r="J140" i="1" s="1"/>
  <c r="I130" i="1"/>
  <c r="I140" i="1" s="1"/>
  <c r="H130" i="1"/>
  <c r="H140" i="1" s="1"/>
  <c r="G130" i="1"/>
  <c r="G140" i="1" s="1"/>
  <c r="F130" i="1"/>
  <c r="F140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F103" i="1" s="1"/>
  <c r="B93" i="1"/>
  <c r="A93" i="1"/>
  <c r="L92" i="1"/>
  <c r="L103" i="1" s="1"/>
  <c r="J103" i="1"/>
  <c r="I103" i="1"/>
  <c r="H103" i="1"/>
  <c r="G103" i="1"/>
  <c r="B84" i="1"/>
  <c r="A84" i="1"/>
  <c r="L83" i="1"/>
  <c r="J83" i="1"/>
  <c r="I83" i="1"/>
  <c r="H83" i="1"/>
  <c r="G83" i="1"/>
  <c r="F83" i="1"/>
  <c r="F84" i="1" s="1"/>
  <c r="B74" i="1"/>
  <c r="A74" i="1"/>
  <c r="L73" i="1"/>
  <c r="L84" i="1" s="1"/>
  <c r="J84" i="1"/>
  <c r="I84" i="1"/>
  <c r="H84" i="1"/>
  <c r="G84" i="1"/>
  <c r="B66" i="1"/>
  <c r="A66" i="1"/>
  <c r="L65" i="1"/>
  <c r="J65" i="1"/>
  <c r="I65" i="1"/>
  <c r="H65" i="1"/>
  <c r="G65" i="1"/>
  <c r="F65" i="1"/>
  <c r="F66" i="1" s="1"/>
  <c r="B56" i="1"/>
  <c r="A56" i="1"/>
  <c r="L55" i="1"/>
  <c r="L66" i="1" s="1"/>
  <c r="J66" i="1"/>
  <c r="I66" i="1"/>
  <c r="H66" i="1"/>
  <c r="G66" i="1"/>
  <c r="B47" i="1"/>
  <c r="A47" i="1"/>
  <c r="L46" i="1"/>
  <c r="J46" i="1"/>
  <c r="I46" i="1"/>
  <c r="H46" i="1"/>
  <c r="H47" i="1" s="1"/>
  <c r="G46" i="1"/>
  <c r="F46" i="1"/>
  <c r="B37" i="1"/>
  <c r="A37" i="1"/>
  <c r="L36" i="1"/>
  <c r="L47" i="1" s="1"/>
  <c r="J47" i="1"/>
  <c r="I47" i="1"/>
  <c r="G47" i="1"/>
  <c r="F47" i="1"/>
  <c r="B26" i="1"/>
  <c r="A26" i="1"/>
  <c r="L25" i="1"/>
  <c r="J25" i="1"/>
  <c r="I25" i="1"/>
  <c r="H25" i="1"/>
  <c r="H26" i="1" s="1"/>
  <c r="G25" i="1"/>
  <c r="F25" i="1"/>
  <c r="F26" i="1" s="1"/>
  <c r="B16" i="1"/>
  <c r="A16" i="1"/>
  <c r="L15" i="1"/>
  <c r="L26" i="1" s="1"/>
  <c r="J26" i="1"/>
  <c r="I26" i="1"/>
  <c r="G26" i="1"/>
  <c r="F159" i="1" l="1"/>
  <c r="F197" i="1"/>
  <c r="F198" i="1" s="1"/>
  <c r="L197" i="1"/>
  <c r="L198" i="1" s="1"/>
  <c r="J198" i="1"/>
  <c r="G198" i="1"/>
  <c r="H178" i="1"/>
  <c r="H198" i="1" s="1"/>
  <c r="I197" i="1"/>
  <c r="I198" i="1" s="1"/>
</calcChain>
</file>

<file path=xl/sharedStrings.xml><?xml version="1.0" encoding="utf-8"?>
<sst xmlns="http://schemas.openxmlformats.org/spreadsheetml/2006/main" count="327" uniqueCount="98">
  <si>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</si>
  <si>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</si>
  <si>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</si>
  <si>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</si>
  <si>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</si>
  <si>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</si>
  <si>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</si>
  <si>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</si>
  <si>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</si>
  <si>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</si>
  <si>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</si>
  <si>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</si>
  <si>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</si>
  <si>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</si>
  <si>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</si>
  <si>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</si>
  <si>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</si>
  <si>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</si>
  <si>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</si>
  <si>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</si>
  <si>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</si>
  <si>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</si>
  <si>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</si>
  <si>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</si>
  <si>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</si>
  <si>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</si>
  <si>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</si>
  <si>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</si>
  <si>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</si>
  <si>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</si>
  <si>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</si>
  <si>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</si>
  <si>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</si>
  <si>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</si>
  <si>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</si>
  <si>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</si>
  <si>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</si>
  <si>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</si>
  <si>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</si>
  <si>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Кофейный напиток с молоком</t>
  </si>
  <si>
    <t>Хлеб пшеничный</t>
  </si>
  <si>
    <t>54-1з</t>
  </si>
  <si>
    <t>Сыр твердых сортов в нарезке</t>
  </si>
  <si>
    <t>Яблоко</t>
  </si>
  <si>
    <t>Помидор в нарезке</t>
  </si>
  <si>
    <t>Какао с молоком</t>
  </si>
  <si>
    <t>Картофель отварной в молоке</t>
  </si>
  <si>
    <t>Хлеб ржаной</t>
  </si>
  <si>
    <t>Соус молочный натуральный</t>
  </si>
  <si>
    <t>Каша вязкая молочная ячневая</t>
  </si>
  <si>
    <t>Чай с сахаром</t>
  </si>
  <si>
    <t>Запеканка из творога</t>
  </si>
  <si>
    <t>Каша вязкая молочная овсяная</t>
  </si>
  <si>
    <t>Омлет натуральный</t>
  </si>
  <si>
    <t>Горошек зеленый</t>
  </si>
  <si>
    <t>Чай с молоком и сахаром</t>
  </si>
  <si>
    <t>Тефтели из говядины с рисом</t>
  </si>
  <si>
    <t>Огурец в нарезке</t>
  </si>
  <si>
    <t>Чай с лимоном и сахаром</t>
  </si>
  <si>
    <t>МБОУ "Михайловская СОШ"</t>
  </si>
  <si>
    <t>Директор</t>
  </si>
  <si>
    <t>Домнина Т.В.</t>
  </si>
  <si>
    <t>54-9к</t>
  </si>
  <si>
    <t>Яйцо вареное</t>
  </si>
  <si>
    <t>54-6о</t>
  </si>
  <si>
    <t>54-2гн</t>
  </si>
  <si>
    <t>Пром.</t>
  </si>
  <si>
    <t>Икра свекольная</t>
  </si>
  <si>
    <t>54-15з</t>
  </si>
  <si>
    <t>Каша гречневая рассыпчатая</t>
  </si>
  <si>
    <t>54-4г</t>
  </si>
  <si>
    <t>Курица тушеная с морковью</t>
  </si>
  <si>
    <t>54-25м</t>
  </si>
  <si>
    <t>54-21гн</t>
  </si>
  <si>
    <t>54-20з</t>
  </si>
  <si>
    <t>54-1о</t>
  </si>
  <si>
    <t>54-4гн</t>
  </si>
  <si>
    <t>54-21к</t>
  </si>
  <si>
    <t>54-1т</t>
  </si>
  <si>
    <t>54-10г</t>
  </si>
  <si>
    <t>Котлета рыбная любительская (минтай)</t>
  </si>
  <si>
    <t>54-14р</t>
  </si>
  <si>
    <t>54-5соус</t>
  </si>
  <si>
    <t>54-23гн</t>
  </si>
  <si>
    <t>Каша вязкая молочная пшенная</t>
  </si>
  <si>
    <t>54-6к</t>
  </si>
  <si>
    <t>54-3з</t>
  </si>
  <si>
    <t>Макароны отварные</t>
  </si>
  <si>
    <t>54-1г</t>
  </si>
  <si>
    <t>54-3гн</t>
  </si>
  <si>
    <t>54-20к</t>
  </si>
  <si>
    <t>54-2з</t>
  </si>
  <si>
    <t>54-16м</t>
  </si>
  <si>
    <t>Джем из абрикосов</t>
  </si>
  <si>
    <t>54-20хн</t>
  </si>
  <si>
    <t>Банан</t>
  </si>
  <si>
    <t>Мандарин</t>
  </si>
  <si>
    <t>Витаминизированный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</si>
</sst>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3" fillId="0" borderId="2" xfId="0" applyFont="1" applyBorder="1" applyAlignment="1">
      <alignment horizontal="left"/>
    </xf>
    <xf numFmtId="0" fontId="0" fillId="5" borderId="2" xfId="0" applyFill="1" applyBorder="1"/>
    <xf numFmtId="0" fontId="12" fillId="0" borderId="2" xfId="0" applyFont="1" applyBorder="1" applyAlignment="1">
      <alignment horizontal="left"/>
    </xf>
    <xf numFmtId="0" fontId="13" fillId="0" borderId="2" xfId="0" applyFont="1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2" fontId="15" fillId="4" borderId="2" xfId="0" applyNumberFormat="1" applyFont="1" applyFill="1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justify" vertical="center" wrapText="1"/>
    </xf>
    <xf numFmtId="0" fontId="16" fillId="4" borderId="2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/>
    <xf numFmtId="0" fontId="15" fillId="0" borderId="2" xfId="0" applyFont="1" applyBorder="1" applyAlignment="1">
      <alignment horizontal="left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4" borderId="2" xfId="0" applyFont="1" applyFill="1" applyBorder="1" applyAlignment="1">
      <alignment horizontal="left"/>
    </xf>
    <xf numFmtId="0" fontId="14" fillId="4" borderId="2" xfId="0" applyFont="1" applyFill="1" applyBorder="1"/>
    <xf numFmtId="0" fontId="15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 applyAlignment="1">
      <alignment horizontal="right"/>
    </xf>
    <xf numFmtId="0" fontId="14" fillId="4" borderId="2" xfId="0" applyFont="1" applyFill="1" applyBorder="1" applyAlignment="1">
      <alignment horizontal="right"/>
    </xf>
    <xf numFmtId="2" fontId="15" fillId="4" borderId="2" xfId="0" applyNumberFormat="1" applyFont="1" applyFill="1" applyBorder="1" applyAlignment="1" applyProtection="1">
      <alignment horizontal="right"/>
      <protection locked="0"/>
    </xf>
    <xf numFmtId="0" fontId="15" fillId="4" borderId="2" xfId="0" applyFont="1" applyFill="1" applyBorder="1" applyAlignment="1">
      <alignment horizontal="right" vertical="center" wrapText="1"/>
    </xf>
    <xf numFmtId="2" fontId="15" fillId="4" borderId="1" xfId="0" applyNumberFormat="1" applyFont="1" applyFill="1" applyBorder="1" applyAlignment="1" applyProtection="1">
      <alignment horizontal="right"/>
      <protection locked="0"/>
    </xf>
    <xf numFmtId="0" fontId="15" fillId="4" borderId="2" xfId="0" applyFont="1" applyFill="1" applyBorder="1" applyAlignment="1" applyProtection="1">
      <alignment horizontal="right" vertical="top" wrapText="1"/>
      <protection locked="0"/>
    </xf>
    <xf numFmtId="0" fontId="14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2" fontId="1" fillId="4" borderId="2" xfId="0" applyNumberFormat="1" applyFont="1" applyFill="1" applyBorder="1" applyAlignment="1" applyProtection="1">
      <alignment horizontal="right"/>
      <protection locked="0"/>
    </xf>
    <xf numFmtId="0" fontId="15" fillId="0" borderId="2" xfId="0" applyFont="1" applyBorder="1"/>
    <xf numFmtId="0" fontId="15" fillId="4" borderId="2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5" fillId="4" borderId="2" xfId="0" applyFont="1" applyFill="1" applyBorder="1"/>
    <xf numFmtId="0" fontId="0" fillId="4" borderId="2" xfId="0" applyFill="1" applyBorder="1"/>
    <xf numFmtId="0" fontId="1" fillId="4" borderId="2" xfId="0" applyFont="1" applyFill="1" applyBorder="1"/>
    <xf numFmtId="164" fontId="1" fillId="4" borderId="2" xfId="0" applyNumberFormat="1" applyFont="1" applyFill="1" applyBorder="1" applyProtection="1">
      <protection locked="0"/>
    </xf>
    <xf numFmtId="164" fontId="1" fillId="4" borderId="15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/>
    <xf numFmtId="0" fontId="15" fillId="0" borderId="1" xfId="0" applyFont="1" applyBorder="1"/>
    <xf numFmtId="0" fontId="15" fillId="0" borderId="0" xfId="0" applyFont="1" applyAlignment="1">
      <alignment horizontal="left"/>
    </xf>
    <xf numFmtId="0" fontId="0" fillId="5" borderId="2" xfId="0" applyFill="1" applyBorder="1" applyProtection="1">
      <protection locked="0"/>
    </xf>
    <xf numFmtId="0" fontId="3" fillId="4" borderId="2" xfId="0" applyFont="1" applyFill="1" applyBorder="1"/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2" fontId="15" fillId="4" borderId="2" xfId="0" applyNumberFormat="1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6" fillId="4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6" t="s">
        <v>59</v>
      </c>
      <c r="D1" s="107"/>
      <c r="E1" s="107"/>
      <c r="F1" s="11" t="s">
        <v>16</v>
      </c>
      <c r="G1" s="2" t="s">
        <v>17</v>
      </c>
      <c r="H1" s="108" t="s">
        <v>60</v>
      </c>
      <c r="I1" s="108"/>
      <c r="J1" s="108"/>
      <c r="K1" s="108"/>
    </row>
    <row r="2" spans="1:12" ht="17.399999999999999" x14ac:dyDescent="0.25">
      <c r="A2" s="34" t="s">
        <v>6</v>
      </c>
      <c r="C2" s="2"/>
      <c r="G2" s="2" t="s">
        <v>18</v>
      </c>
      <c r="H2" s="108" t="s">
        <v>61</v>
      </c>
      <c r="I2" s="108"/>
      <c r="J2" s="108"/>
      <c r="K2" s="108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3">
        <v>22</v>
      </c>
      <c r="I3" s="43">
        <v>1</v>
      </c>
      <c r="J3" s="44">
        <v>2025</v>
      </c>
      <c r="K3" s="45"/>
    </row>
    <row r="4" spans="1:12" ht="13.8" thickBot="1" x14ac:dyDescent="0.3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55" t="s">
        <v>12</v>
      </c>
      <c r="F5" s="55" t="s">
        <v>33</v>
      </c>
      <c r="G5" s="55" t="s">
        <v>1</v>
      </c>
      <c r="H5" s="55" t="s">
        <v>2</v>
      </c>
      <c r="I5" s="55" t="s">
        <v>3</v>
      </c>
      <c r="J5" s="55" t="s">
        <v>10</v>
      </c>
      <c r="K5" s="56" t="s">
        <v>11</v>
      </c>
      <c r="L5" s="5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47"/>
      <c r="E6" s="57" t="s">
        <v>42</v>
      </c>
      <c r="F6" s="58">
        <v>16</v>
      </c>
      <c r="G6" s="58">
        <v>3.7</v>
      </c>
      <c r="H6" s="58">
        <v>4.7</v>
      </c>
      <c r="I6" s="58">
        <v>0</v>
      </c>
      <c r="J6" s="58">
        <v>57.3</v>
      </c>
      <c r="K6" s="59" t="s">
        <v>41</v>
      </c>
      <c r="L6" s="46">
        <v>11.04</v>
      </c>
    </row>
    <row r="7" spans="1:12" ht="14.4" x14ac:dyDescent="0.3">
      <c r="A7" s="22"/>
      <c r="B7" s="14"/>
      <c r="C7" s="10"/>
      <c r="D7" s="6" t="s">
        <v>21</v>
      </c>
      <c r="E7" s="60" t="s">
        <v>52</v>
      </c>
      <c r="F7" s="58">
        <v>150</v>
      </c>
      <c r="G7" s="61">
        <v>6.4</v>
      </c>
      <c r="H7" s="61">
        <v>8.4</v>
      </c>
      <c r="I7" s="61">
        <v>25.7</v>
      </c>
      <c r="J7" s="58">
        <v>204.6</v>
      </c>
      <c r="K7" s="59" t="s">
        <v>62</v>
      </c>
      <c r="L7" s="54">
        <v>14.44</v>
      </c>
    </row>
    <row r="8" spans="1:12" ht="14.4" x14ac:dyDescent="0.3">
      <c r="A8" s="22"/>
      <c r="B8" s="14"/>
      <c r="C8" s="10"/>
      <c r="D8" s="47"/>
      <c r="E8" s="60" t="s">
        <v>63</v>
      </c>
      <c r="F8" s="58">
        <v>40</v>
      </c>
      <c r="G8" s="58">
        <v>4.8</v>
      </c>
      <c r="H8" s="58">
        <v>4</v>
      </c>
      <c r="I8" s="58">
        <v>0.3</v>
      </c>
      <c r="J8" s="62">
        <v>56.6</v>
      </c>
      <c r="K8" s="63" t="s">
        <v>64</v>
      </c>
      <c r="L8" s="54">
        <v>12</v>
      </c>
    </row>
    <row r="9" spans="1:12" ht="14.4" x14ac:dyDescent="0.3">
      <c r="A9" s="22"/>
      <c r="B9" s="14"/>
      <c r="C9" s="10"/>
      <c r="D9" s="6" t="s">
        <v>22</v>
      </c>
      <c r="E9" s="60" t="s">
        <v>50</v>
      </c>
      <c r="F9" s="58">
        <v>200</v>
      </c>
      <c r="G9" s="58">
        <v>0.2</v>
      </c>
      <c r="H9" s="58">
        <v>0</v>
      </c>
      <c r="I9" s="58">
        <v>6.4</v>
      </c>
      <c r="J9" s="58">
        <v>26.8</v>
      </c>
      <c r="K9" s="63" t="s">
        <v>65</v>
      </c>
      <c r="L9" s="54">
        <v>1.03</v>
      </c>
    </row>
    <row r="10" spans="1:12" ht="14.4" x14ac:dyDescent="0.3">
      <c r="A10" s="22"/>
      <c r="B10" s="14"/>
      <c r="C10" s="10"/>
      <c r="D10" s="6" t="s">
        <v>31</v>
      </c>
      <c r="E10" s="60" t="s">
        <v>47</v>
      </c>
      <c r="F10" s="58">
        <v>25</v>
      </c>
      <c r="G10" s="58">
        <v>1.7</v>
      </c>
      <c r="H10" s="58">
        <v>0.3</v>
      </c>
      <c r="I10" s="58">
        <v>8.4</v>
      </c>
      <c r="J10" s="58">
        <v>42.7</v>
      </c>
      <c r="K10" s="59" t="s">
        <v>66</v>
      </c>
      <c r="L10" s="54">
        <v>1.65</v>
      </c>
    </row>
    <row r="11" spans="1:12" ht="14.4" x14ac:dyDescent="0.3">
      <c r="A11" s="22"/>
      <c r="B11" s="14"/>
      <c r="C11" s="10"/>
      <c r="D11" s="6" t="s">
        <v>30</v>
      </c>
      <c r="E11" s="60" t="s">
        <v>40</v>
      </c>
      <c r="F11" s="58">
        <v>45</v>
      </c>
      <c r="G11" s="58">
        <v>3.4</v>
      </c>
      <c r="H11" s="58">
        <v>0.4</v>
      </c>
      <c r="I11" s="58">
        <v>22.1</v>
      </c>
      <c r="J11" s="58">
        <v>105.5</v>
      </c>
      <c r="K11" s="59" t="s">
        <v>66</v>
      </c>
      <c r="L11" s="54">
        <v>2.7</v>
      </c>
    </row>
    <row r="12" spans="1:12" ht="14.4" x14ac:dyDescent="0.3">
      <c r="A12" s="22"/>
      <c r="B12" s="14"/>
      <c r="C12" s="10"/>
      <c r="D12" s="48" t="s">
        <v>23</v>
      </c>
      <c r="E12" s="60" t="s">
        <v>43</v>
      </c>
      <c r="F12" s="58">
        <v>100</v>
      </c>
      <c r="G12" s="58">
        <v>0.4</v>
      </c>
      <c r="H12" s="58">
        <v>0.4</v>
      </c>
      <c r="I12" s="58">
        <v>9.8000000000000007</v>
      </c>
      <c r="J12" s="58">
        <v>44.4</v>
      </c>
      <c r="K12" s="59" t="s">
        <v>66</v>
      </c>
      <c r="L12" s="54">
        <v>10.4</v>
      </c>
    </row>
    <row r="13" spans="1:12" ht="14.4" x14ac:dyDescent="0.3">
      <c r="A13" s="22"/>
      <c r="B13" s="14"/>
      <c r="C13" s="10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4.4" x14ac:dyDescent="0.3">
      <c r="A14" s="22"/>
      <c r="B14" s="14"/>
      <c r="C14" s="10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4.4" x14ac:dyDescent="0.3">
      <c r="A15" s="23"/>
      <c r="B15" s="16"/>
      <c r="C15" s="7"/>
      <c r="D15" s="17" t="s">
        <v>32</v>
      </c>
      <c r="E15" s="8"/>
      <c r="F15" s="18">
        <f>SUM(F6:F12)</f>
        <v>576</v>
      </c>
      <c r="G15" s="18">
        <f t="shared" ref="G15:J15" si="0">SUM(G6:G12)</f>
        <v>20.599999999999998</v>
      </c>
      <c r="H15" s="18">
        <f t="shared" si="0"/>
        <v>18.2</v>
      </c>
      <c r="I15" s="18">
        <f t="shared" si="0"/>
        <v>72.7</v>
      </c>
      <c r="J15" s="18">
        <f t="shared" si="0"/>
        <v>537.9</v>
      </c>
      <c r="K15" s="24"/>
      <c r="L15" s="18">
        <f t="shared" ref="L15" si="1">SUM(L6:L14)</f>
        <v>53.26</v>
      </c>
    </row>
    <row r="16" spans="1:12" ht="14.4" x14ac:dyDescent="0.3">
      <c r="A16" s="25">
        <f>A6</f>
        <v>1</v>
      </c>
      <c r="B16" s="12">
        <f>B6</f>
        <v>1</v>
      </c>
      <c r="C16" s="9" t="s">
        <v>24</v>
      </c>
      <c r="D16" s="6" t="s">
        <v>25</v>
      </c>
      <c r="E16" s="37"/>
      <c r="F16" s="38"/>
      <c r="G16" s="38"/>
      <c r="H16" s="38"/>
      <c r="I16" s="38"/>
      <c r="J16" s="38"/>
      <c r="K16" s="39"/>
      <c r="L16" s="38"/>
    </row>
    <row r="17" spans="1:12" ht="14.4" x14ac:dyDescent="0.3">
      <c r="A17" s="22"/>
      <c r="B17" s="14"/>
      <c r="C17" s="10"/>
      <c r="D17" s="6" t="s">
        <v>26</v>
      </c>
      <c r="E17" s="37"/>
      <c r="F17" s="38"/>
      <c r="G17" s="38"/>
      <c r="H17" s="38"/>
      <c r="I17" s="38"/>
      <c r="J17" s="38"/>
      <c r="K17" s="39"/>
      <c r="L17" s="38"/>
    </row>
    <row r="18" spans="1:12" ht="14.4" x14ac:dyDescent="0.3">
      <c r="A18" s="22"/>
      <c r="B18" s="14"/>
      <c r="C18" s="10"/>
      <c r="D18" s="6" t="s">
        <v>27</v>
      </c>
      <c r="E18" s="37"/>
      <c r="F18" s="38"/>
      <c r="G18" s="38"/>
      <c r="H18" s="38"/>
      <c r="I18" s="38"/>
      <c r="J18" s="38"/>
      <c r="K18" s="39"/>
      <c r="L18" s="38"/>
    </row>
    <row r="19" spans="1:12" ht="14.4" x14ac:dyDescent="0.3">
      <c r="A19" s="22"/>
      <c r="B19" s="14"/>
      <c r="C19" s="10"/>
      <c r="D19" s="6" t="s">
        <v>28</v>
      </c>
      <c r="E19" s="37"/>
      <c r="F19" s="38"/>
      <c r="G19" s="38"/>
      <c r="H19" s="38"/>
      <c r="I19" s="38"/>
      <c r="J19" s="38"/>
      <c r="K19" s="39"/>
      <c r="L19" s="38"/>
    </row>
    <row r="20" spans="1:12" ht="14.4" x14ac:dyDescent="0.3">
      <c r="A20" s="22"/>
      <c r="B20" s="14"/>
      <c r="C20" s="10"/>
      <c r="D20" s="6" t="s">
        <v>29</v>
      </c>
      <c r="E20" s="37"/>
      <c r="F20" s="38"/>
      <c r="G20" s="38"/>
      <c r="H20" s="38"/>
      <c r="I20" s="38"/>
      <c r="J20" s="38"/>
      <c r="K20" s="39"/>
      <c r="L20" s="38"/>
    </row>
    <row r="21" spans="1:12" ht="14.4" x14ac:dyDescent="0.3">
      <c r="A21" s="22"/>
      <c r="B21" s="14"/>
      <c r="C21" s="10"/>
      <c r="D21" s="6" t="s">
        <v>30</v>
      </c>
      <c r="E21" s="37"/>
      <c r="F21" s="38"/>
      <c r="G21" s="38"/>
      <c r="H21" s="38"/>
      <c r="I21" s="38"/>
      <c r="J21" s="38"/>
      <c r="K21" s="39"/>
      <c r="L21" s="38"/>
    </row>
    <row r="22" spans="1:12" ht="14.4" x14ac:dyDescent="0.3">
      <c r="A22" s="22"/>
      <c r="B22" s="14"/>
      <c r="C22" s="10"/>
      <c r="D22" s="6" t="s">
        <v>31</v>
      </c>
      <c r="E22" s="37"/>
      <c r="F22" s="38"/>
      <c r="G22" s="38"/>
      <c r="H22" s="38"/>
      <c r="I22" s="38"/>
      <c r="J22" s="38"/>
      <c r="K22" s="39"/>
      <c r="L22" s="38"/>
    </row>
    <row r="23" spans="1:12" ht="14.4" x14ac:dyDescent="0.3">
      <c r="A23" s="22"/>
      <c r="B23" s="14"/>
      <c r="C23" s="10"/>
      <c r="D23" s="5"/>
      <c r="E23" s="37"/>
      <c r="F23" s="38"/>
      <c r="G23" s="38"/>
      <c r="H23" s="38"/>
      <c r="I23" s="38"/>
      <c r="J23" s="38"/>
      <c r="K23" s="39"/>
      <c r="L23" s="38"/>
    </row>
    <row r="24" spans="1:12" ht="14.4" x14ac:dyDescent="0.3">
      <c r="A24" s="22"/>
      <c r="B24" s="14"/>
      <c r="C24" s="10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4.4" x14ac:dyDescent="0.3">
      <c r="A25" s="23"/>
      <c r="B25" s="16"/>
      <c r="C25" s="7"/>
      <c r="D25" s="17" t="s">
        <v>32</v>
      </c>
      <c r="E25" s="8"/>
      <c r="F25" s="18">
        <f>SUM(F16:F24)</f>
        <v>0</v>
      </c>
      <c r="G25" s="18">
        <f t="shared" ref="G25:J25" si="2">SUM(G16:G24)</f>
        <v>0</v>
      </c>
      <c r="H25" s="18">
        <f t="shared" si="2"/>
        <v>0</v>
      </c>
      <c r="I25" s="18">
        <f t="shared" si="2"/>
        <v>0</v>
      </c>
      <c r="J25" s="18">
        <f t="shared" si="2"/>
        <v>0</v>
      </c>
      <c r="K25" s="24"/>
      <c r="L25" s="18">
        <f t="shared" ref="L25" si="3">SUM(L16:L24)</f>
        <v>0</v>
      </c>
    </row>
    <row r="26" spans="1:12" ht="15" thickBot="1" x14ac:dyDescent="0.3">
      <c r="A26" s="28">
        <f>A6</f>
        <v>1</v>
      </c>
      <c r="B26" s="29">
        <f>B6</f>
        <v>1</v>
      </c>
      <c r="C26" s="109" t="s">
        <v>4</v>
      </c>
      <c r="D26" s="111"/>
      <c r="E26" s="51"/>
      <c r="F26" s="52">
        <f>F15+F25</f>
        <v>576</v>
      </c>
      <c r="G26" s="52">
        <f t="shared" ref="G26:J26" si="4">G15+G25</f>
        <v>20.599999999999998</v>
      </c>
      <c r="H26" s="52">
        <f t="shared" si="4"/>
        <v>18.2</v>
      </c>
      <c r="I26" s="52">
        <f t="shared" si="4"/>
        <v>72.7</v>
      </c>
      <c r="J26" s="52">
        <f t="shared" si="4"/>
        <v>537.9</v>
      </c>
      <c r="K26" s="52"/>
      <c r="L26" s="52">
        <f t="shared" ref="L26" si="5">L15+L25</f>
        <v>53.26</v>
      </c>
    </row>
    <row r="27" spans="1:12" ht="15.6" x14ac:dyDescent="0.3">
      <c r="A27" s="13">
        <v>1</v>
      </c>
      <c r="B27" s="14">
        <v>2</v>
      </c>
      <c r="C27" s="21" t="s">
        <v>20</v>
      </c>
      <c r="D27" s="49"/>
      <c r="E27" s="69" t="s">
        <v>67</v>
      </c>
      <c r="F27" s="73">
        <v>60</v>
      </c>
      <c r="G27" s="74">
        <v>1.3</v>
      </c>
      <c r="H27" s="74">
        <v>4.3</v>
      </c>
      <c r="I27" s="74">
        <v>6.9</v>
      </c>
      <c r="J27" s="73">
        <v>71.400000000000006</v>
      </c>
      <c r="K27" s="79" t="s">
        <v>68</v>
      </c>
      <c r="L27" s="75">
        <v>8.56</v>
      </c>
    </row>
    <row r="28" spans="1:12" ht="14.4" x14ac:dyDescent="0.3">
      <c r="A28" s="13"/>
      <c r="B28" s="14"/>
      <c r="C28" s="10"/>
      <c r="D28" s="50" t="s">
        <v>21</v>
      </c>
      <c r="E28" s="71" t="s">
        <v>69</v>
      </c>
      <c r="F28" s="76">
        <v>150</v>
      </c>
      <c r="G28" s="76">
        <v>8.1999999999999993</v>
      </c>
      <c r="H28" s="76">
        <v>6.3</v>
      </c>
      <c r="I28" s="76">
        <v>35.9</v>
      </c>
      <c r="J28" s="76">
        <v>233.7</v>
      </c>
      <c r="K28" s="79" t="s">
        <v>70</v>
      </c>
      <c r="L28" s="75">
        <v>10.6</v>
      </c>
    </row>
    <row r="29" spans="1:12" ht="14.4" x14ac:dyDescent="0.3">
      <c r="A29" s="13"/>
      <c r="B29" s="14"/>
      <c r="C29" s="10"/>
      <c r="D29" s="50" t="s">
        <v>21</v>
      </c>
      <c r="E29" s="70" t="s">
        <v>71</v>
      </c>
      <c r="F29" s="76">
        <v>100</v>
      </c>
      <c r="G29" s="74">
        <v>14.1</v>
      </c>
      <c r="H29" s="74">
        <v>5.8</v>
      </c>
      <c r="I29" s="74">
        <v>4.4000000000000004</v>
      </c>
      <c r="J29" s="76">
        <v>126.4</v>
      </c>
      <c r="K29" s="79" t="s">
        <v>72</v>
      </c>
      <c r="L29" s="75">
        <v>40.74</v>
      </c>
    </row>
    <row r="30" spans="1:12" ht="14.4" x14ac:dyDescent="0.3">
      <c r="A30" s="13"/>
      <c r="B30" s="14"/>
      <c r="C30" s="10"/>
      <c r="D30" s="50" t="s">
        <v>22</v>
      </c>
      <c r="E30" s="71" t="s">
        <v>45</v>
      </c>
      <c r="F30" s="76">
        <v>200</v>
      </c>
      <c r="G30" s="76">
        <v>4.7</v>
      </c>
      <c r="H30" s="76">
        <v>3.5</v>
      </c>
      <c r="I30" s="76">
        <v>12.5</v>
      </c>
      <c r="J30" s="76">
        <v>100.4</v>
      </c>
      <c r="K30" s="79" t="s">
        <v>73</v>
      </c>
      <c r="L30" s="75">
        <v>10.27</v>
      </c>
    </row>
    <row r="31" spans="1:12" ht="14.4" x14ac:dyDescent="0.3">
      <c r="A31" s="13"/>
      <c r="B31" s="14"/>
      <c r="C31" s="10"/>
      <c r="D31" s="50" t="s">
        <v>30</v>
      </c>
      <c r="E31" s="71" t="s">
        <v>40</v>
      </c>
      <c r="F31" s="76">
        <v>25</v>
      </c>
      <c r="G31" s="76">
        <v>1.9</v>
      </c>
      <c r="H31" s="76">
        <v>0.2</v>
      </c>
      <c r="I31" s="76">
        <v>12.3</v>
      </c>
      <c r="J31" s="76">
        <v>58.6</v>
      </c>
      <c r="K31" s="80" t="s">
        <v>66</v>
      </c>
      <c r="L31" s="75">
        <v>1.5</v>
      </c>
    </row>
    <row r="32" spans="1:12" ht="14.4" x14ac:dyDescent="0.3">
      <c r="A32" s="13"/>
      <c r="B32" s="14"/>
      <c r="C32" s="10"/>
      <c r="D32" s="50" t="s">
        <v>31</v>
      </c>
      <c r="E32" s="71" t="s">
        <v>47</v>
      </c>
      <c r="F32" s="76">
        <v>15</v>
      </c>
      <c r="G32" s="76">
        <v>1</v>
      </c>
      <c r="H32" s="76">
        <v>0.2</v>
      </c>
      <c r="I32" s="76">
        <v>5</v>
      </c>
      <c r="J32" s="76">
        <v>25.6</v>
      </c>
      <c r="K32" s="80" t="s">
        <v>66</v>
      </c>
      <c r="L32" s="75">
        <v>0.99</v>
      </c>
    </row>
    <row r="33" spans="1:12" ht="14.4" x14ac:dyDescent="0.3">
      <c r="A33" s="13"/>
      <c r="B33" s="14"/>
      <c r="C33" s="10"/>
      <c r="D33" s="6"/>
      <c r="E33" s="72"/>
      <c r="F33" s="78"/>
      <c r="G33" s="78"/>
      <c r="H33" s="78"/>
      <c r="I33" s="78"/>
      <c r="J33" s="78"/>
      <c r="K33" s="78"/>
      <c r="L33" s="78"/>
    </row>
    <row r="34" spans="1:12" ht="14.4" x14ac:dyDescent="0.3">
      <c r="A34" s="13"/>
      <c r="B34" s="14"/>
      <c r="C34" s="10"/>
      <c r="D34" s="5"/>
      <c r="E34" s="72"/>
      <c r="F34" s="78"/>
      <c r="G34" s="78"/>
      <c r="H34" s="78"/>
      <c r="I34" s="78"/>
      <c r="J34" s="78"/>
      <c r="K34" s="78"/>
      <c r="L34" s="78"/>
    </row>
    <row r="35" spans="1:12" ht="14.4" x14ac:dyDescent="0.3">
      <c r="A35" s="13"/>
      <c r="B35" s="14"/>
      <c r="C35" s="10"/>
      <c r="D35" s="5"/>
      <c r="E35" s="72"/>
      <c r="F35" s="78"/>
      <c r="G35" s="78"/>
      <c r="H35" s="78"/>
      <c r="I35" s="78"/>
      <c r="J35" s="78"/>
      <c r="K35" s="78"/>
      <c r="L35" s="78"/>
    </row>
    <row r="36" spans="1:12" ht="14.4" x14ac:dyDescent="0.3">
      <c r="A36" s="15"/>
      <c r="B36" s="16"/>
      <c r="C36" s="7"/>
      <c r="D36" s="17" t="s">
        <v>32</v>
      </c>
      <c r="E36" s="81"/>
      <c r="F36" s="82">
        <f>SUM(F27:F32)</f>
        <v>550</v>
      </c>
      <c r="G36" s="82">
        <f>SUM(G27:G32)</f>
        <v>31.2</v>
      </c>
      <c r="H36" s="82">
        <f>SUM(H27:H32)</f>
        <v>20.299999999999997</v>
      </c>
      <c r="I36" s="82">
        <f>SUM(I27:I32)</f>
        <v>77</v>
      </c>
      <c r="J36" s="82">
        <f>SUM(J27:J32)</f>
        <v>616.1</v>
      </c>
      <c r="K36" s="82"/>
      <c r="L36" s="82">
        <f t="shared" ref="L36" si="6">SUM(L27:L35)</f>
        <v>72.66</v>
      </c>
    </row>
    <row r="37" spans="1:12" ht="14.4" x14ac:dyDescent="0.3">
      <c r="A37" s="12">
        <f>A27</f>
        <v>1</v>
      </c>
      <c r="B37" s="12">
        <f>B27</f>
        <v>2</v>
      </c>
      <c r="C37" s="9" t="s">
        <v>24</v>
      </c>
      <c r="D37" s="6" t="s">
        <v>25</v>
      </c>
      <c r="E37" s="37"/>
      <c r="F37" s="38"/>
      <c r="G37" s="38"/>
      <c r="H37" s="38"/>
      <c r="I37" s="38"/>
      <c r="J37" s="38"/>
      <c r="K37" s="39"/>
      <c r="L37" s="38"/>
    </row>
    <row r="38" spans="1:12" ht="14.4" x14ac:dyDescent="0.3">
      <c r="A38" s="13"/>
      <c r="B38" s="14"/>
      <c r="C38" s="10"/>
      <c r="D38" s="6" t="s">
        <v>26</v>
      </c>
      <c r="E38" s="37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3"/>
      <c r="B39" s="14"/>
      <c r="C39" s="10"/>
      <c r="D39" s="6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4.4" x14ac:dyDescent="0.3">
      <c r="A40" s="13"/>
      <c r="B40" s="14"/>
      <c r="C40" s="10"/>
      <c r="D40" s="6" t="s">
        <v>28</v>
      </c>
      <c r="E40" s="37"/>
      <c r="F40" s="38"/>
      <c r="G40" s="38"/>
      <c r="H40" s="38"/>
      <c r="I40" s="38"/>
      <c r="J40" s="38"/>
      <c r="K40" s="39"/>
      <c r="L40" s="38"/>
    </row>
    <row r="41" spans="1:12" ht="14.4" x14ac:dyDescent="0.3">
      <c r="A41" s="13"/>
      <c r="B41" s="14"/>
      <c r="C41" s="10"/>
      <c r="D41" s="6" t="s">
        <v>29</v>
      </c>
      <c r="E41" s="37"/>
      <c r="F41" s="38"/>
      <c r="G41" s="38"/>
      <c r="H41" s="38"/>
      <c r="I41" s="38"/>
      <c r="J41" s="38"/>
      <c r="K41" s="39"/>
      <c r="L41" s="38"/>
    </row>
    <row r="42" spans="1:12" ht="14.4" x14ac:dyDescent="0.3">
      <c r="A42" s="13"/>
      <c r="B42" s="14"/>
      <c r="C42" s="10"/>
      <c r="D42" s="6" t="s">
        <v>30</v>
      </c>
      <c r="E42" s="37"/>
      <c r="F42" s="38"/>
      <c r="G42" s="38"/>
      <c r="H42" s="38"/>
      <c r="I42" s="38"/>
      <c r="J42" s="38"/>
      <c r="K42" s="39"/>
      <c r="L42" s="38"/>
    </row>
    <row r="43" spans="1:12" ht="14.4" x14ac:dyDescent="0.3">
      <c r="A43" s="13"/>
      <c r="B43" s="14"/>
      <c r="C43" s="10"/>
      <c r="D43" s="6" t="s">
        <v>31</v>
      </c>
      <c r="E43" s="37"/>
      <c r="F43" s="38"/>
      <c r="G43" s="38"/>
      <c r="H43" s="38"/>
      <c r="I43" s="38"/>
      <c r="J43" s="38"/>
      <c r="K43" s="39"/>
      <c r="L43" s="38"/>
    </row>
    <row r="44" spans="1:12" ht="14.4" x14ac:dyDescent="0.3">
      <c r="A44" s="13"/>
      <c r="B44" s="14"/>
      <c r="C44" s="10"/>
      <c r="D44" s="5"/>
      <c r="E44" s="37"/>
      <c r="F44" s="38"/>
      <c r="G44" s="38"/>
      <c r="H44" s="38"/>
      <c r="I44" s="38"/>
      <c r="J44" s="38"/>
      <c r="K44" s="39"/>
      <c r="L44" s="38"/>
    </row>
    <row r="45" spans="1:12" ht="14.4" x14ac:dyDescent="0.3">
      <c r="A45" s="13"/>
      <c r="B45" s="14"/>
      <c r="C45" s="10"/>
      <c r="D45" s="5"/>
      <c r="E45" s="37"/>
      <c r="F45" s="38"/>
      <c r="G45" s="38"/>
      <c r="H45" s="38"/>
      <c r="I45" s="38"/>
      <c r="J45" s="38"/>
      <c r="K45" s="39"/>
      <c r="L45" s="38"/>
    </row>
    <row r="46" spans="1:12" ht="14.4" x14ac:dyDescent="0.3">
      <c r="A46" s="15"/>
      <c r="B46" s="16"/>
      <c r="C46" s="7"/>
      <c r="D46" s="17" t="s">
        <v>32</v>
      </c>
      <c r="E46" s="8"/>
      <c r="F46" s="18">
        <f>SUM(F37:F45)</f>
        <v>0</v>
      </c>
      <c r="G46" s="18">
        <f t="shared" ref="G46" si="7">SUM(G37:G45)</f>
        <v>0</v>
      </c>
      <c r="H46" s="18">
        <f t="shared" ref="H46" si="8">SUM(H37:H45)</f>
        <v>0</v>
      </c>
      <c r="I46" s="18">
        <f t="shared" ref="I46" si="9">SUM(I37:I45)</f>
        <v>0</v>
      </c>
      <c r="J46" s="18">
        <f t="shared" ref="J46:L46" si="10">SUM(J37:J45)</f>
        <v>0</v>
      </c>
      <c r="K46" s="24"/>
      <c r="L46" s="18">
        <f t="shared" si="10"/>
        <v>0</v>
      </c>
    </row>
    <row r="47" spans="1:12" ht="15.75" customHeight="1" thickBot="1" x14ac:dyDescent="0.3">
      <c r="A47" s="32">
        <f>A27</f>
        <v>1</v>
      </c>
      <c r="B47" s="32">
        <f>B27</f>
        <v>2</v>
      </c>
      <c r="C47" s="109" t="s">
        <v>4</v>
      </c>
      <c r="D47" s="110"/>
      <c r="E47" s="51"/>
      <c r="F47" s="52">
        <f>F36+F46</f>
        <v>550</v>
      </c>
      <c r="G47" s="52">
        <f t="shared" ref="G47" si="11">G36+G46</f>
        <v>31.2</v>
      </c>
      <c r="H47" s="52">
        <f t="shared" ref="H47" si="12">H36+H46</f>
        <v>20.299999999999997</v>
      </c>
      <c r="I47" s="52">
        <f t="shared" ref="I47" si="13">I36+I46</f>
        <v>77</v>
      </c>
      <c r="J47" s="52">
        <f t="shared" ref="J47:L47" si="14">J36+J46</f>
        <v>616.1</v>
      </c>
      <c r="K47" s="52"/>
      <c r="L47" s="52">
        <f t="shared" si="14"/>
        <v>72.66</v>
      </c>
    </row>
    <row r="48" spans="1:12" ht="14.4" x14ac:dyDescent="0.3">
      <c r="A48" s="19">
        <v>1</v>
      </c>
      <c r="B48" s="20">
        <v>3</v>
      </c>
      <c r="C48" s="21" t="s">
        <v>20</v>
      </c>
      <c r="D48" s="64"/>
      <c r="E48" s="71" t="s">
        <v>54</v>
      </c>
      <c r="F48" s="76">
        <v>31</v>
      </c>
      <c r="G48" s="76">
        <v>0.9</v>
      </c>
      <c r="H48" s="76">
        <v>0.1</v>
      </c>
      <c r="I48" s="76">
        <v>1.8</v>
      </c>
      <c r="J48" s="76">
        <v>11.4</v>
      </c>
      <c r="K48" s="79" t="s">
        <v>74</v>
      </c>
      <c r="L48" s="75">
        <v>8.76</v>
      </c>
    </row>
    <row r="49" spans="1:12" ht="14.4" x14ac:dyDescent="0.3">
      <c r="A49" s="22"/>
      <c r="B49" s="14"/>
      <c r="C49" s="10"/>
      <c r="D49" s="85" t="s">
        <v>21</v>
      </c>
      <c r="E49" s="71" t="s">
        <v>53</v>
      </c>
      <c r="F49" s="76">
        <v>150</v>
      </c>
      <c r="G49" s="76">
        <v>12.7</v>
      </c>
      <c r="H49" s="76">
        <v>18</v>
      </c>
      <c r="I49" s="76">
        <v>3.2</v>
      </c>
      <c r="J49" s="76">
        <v>225.5</v>
      </c>
      <c r="K49" s="79" t="s">
        <v>75</v>
      </c>
      <c r="L49" s="75">
        <v>45.79</v>
      </c>
    </row>
    <row r="50" spans="1:12" ht="14.4" x14ac:dyDescent="0.3">
      <c r="A50" s="22"/>
      <c r="B50" s="14"/>
      <c r="C50" s="10"/>
      <c r="D50" s="85" t="s">
        <v>22</v>
      </c>
      <c r="E50" s="70" t="s">
        <v>55</v>
      </c>
      <c r="F50" s="76">
        <v>200</v>
      </c>
      <c r="G50" s="76">
        <v>1.6</v>
      </c>
      <c r="H50" s="76">
        <v>1.1000000000000001</v>
      </c>
      <c r="I50" s="76">
        <v>8.6</v>
      </c>
      <c r="J50" s="76">
        <v>50.9</v>
      </c>
      <c r="K50" s="79" t="s">
        <v>76</v>
      </c>
      <c r="L50" s="75">
        <v>4.78</v>
      </c>
    </row>
    <row r="51" spans="1:12" ht="14.4" x14ac:dyDescent="0.3">
      <c r="A51" s="22"/>
      <c r="B51" s="14"/>
      <c r="C51" s="10"/>
      <c r="D51" s="85" t="s">
        <v>23</v>
      </c>
      <c r="E51" s="71" t="s">
        <v>43</v>
      </c>
      <c r="F51" s="76">
        <v>100</v>
      </c>
      <c r="G51" s="105">
        <v>0.4</v>
      </c>
      <c r="H51" s="105">
        <v>0.4</v>
      </c>
      <c r="I51" s="105">
        <v>9.8000000000000007</v>
      </c>
      <c r="J51" s="105">
        <v>44.4</v>
      </c>
      <c r="K51" s="80" t="s">
        <v>66</v>
      </c>
      <c r="L51" s="75">
        <v>10.4</v>
      </c>
    </row>
    <row r="52" spans="1:12" ht="14.4" x14ac:dyDescent="0.3">
      <c r="A52" s="22"/>
      <c r="B52" s="14"/>
      <c r="C52" s="10"/>
      <c r="D52" s="85" t="s">
        <v>30</v>
      </c>
      <c r="E52" s="71" t="s">
        <v>40</v>
      </c>
      <c r="F52" s="76">
        <v>45</v>
      </c>
      <c r="G52" s="76">
        <v>3.4</v>
      </c>
      <c r="H52" s="76">
        <v>0.4</v>
      </c>
      <c r="I52" s="76">
        <v>22.1</v>
      </c>
      <c r="J52" s="76">
        <v>105.5</v>
      </c>
      <c r="K52" s="80" t="s">
        <v>66</v>
      </c>
      <c r="L52" s="75">
        <v>2.7</v>
      </c>
    </row>
    <row r="53" spans="1:12" ht="14.4" x14ac:dyDescent="0.3">
      <c r="A53" s="22"/>
      <c r="B53" s="14"/>
      <c r="C53" s="10"/>
      <c r="D53" s="85" t="s">
        <v>31</v>
      </c>
      <c r="E53" s="71" t="s">
        <v>47</v>
      </c>
      <c r="F53" s="76">
        <v>25</v>
      </c>
      <c r="G53" s="76">
        <v>1.7</v>
      </c>
      <c r="H53" s="76">
        <v>0.3</v>
      </c>
      <c r="I53" s="76">
        <v>8.4</v>
      </c>
      <c r="J53" s="76">
        <v>42.7</v>
      </c>
      <c r="K53" s="80" t="s">
        <v>66</v>
      </c>
      <c r="L53" s="75">
        <v>1.67</v>
      </c>
    </row>
    <row r="54" spans="1:12" ht="14.4" x14ac:dyDescent="0.3">
      <c r="A54" s="22"/>
      <c r="B54" s="14"/>
      <c r="C54" s="10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3"/>
      <c r="B55" s="16"/>
      <c r="C55" s="7"/>
      <c r="D55" s="17" t="s">
        <v>32</v>
      </c>
      <c r="E55" s="8"/>
      <c r="F55" s="83">
        <f>SUM(F48:F53)</f>
        <v>551</v>
      </c>
      <c r="G55" s="83">
        <f t="shared" ref="G55:J55" si="15">SUM(G48:G53)</f>
        <v>20.7</v>
      </c>
      <c r="H55" s="83">
        <f t="shared" si="15"/>
        <v>20.3</v>
      </c>
      <c r="I55" s="83">
        <f t="shared" si="15"/>
        <v>53.9</v>
      </c>
      <c r="J55" s="83">
        <f t="shared" si="15"/>
        <v>480.4</v>
      </c>
      <c r="K55" s="24"/>
      <c r="L55" s="18">
        <f t="shared" ref="L55" si="16">SUM(L48:L54)</f>
        <v>74.100000000000009</v>
      </c>
    </row>
    <row r="56" spans="1:12" ht="14.4" x14ac:dyDescent="0.3">
      <c r="A56" s="25">
        <f>A48</f>
        <v>1</v>
      </c>
      <c r="B56" s="12">
        <f>B48</f>
        <v>3</v>
      </c>
      <c r="C56" s="9" t="s">
        <v>24</v>
      </c>
      <c r="D56" s="6" t="s">
        <v>25</v>
      </c>
      <c r="E56" s="37"/>
      <c r="F56" s="38"/>
      <c r="G56" s="38"/>
      <c r="H56" s="38"/>
      <c r="I56" s="38"/>
      <c r="J56" s="38"/>
      <c r="K56" s="39"/>
      <c r="L56" s="38"/>
    </row>
    <row r="57" spans="1:12" ht="14.4" x14ac:dyDescent="0.3">
      <c r="A57" s="22"/>
      <c r="B57" s="14"/>
      <c r="C57" s="10"/>
      <c r="D57" s="6" t="s">
        <v>26</v>
      </c>
      <c r="E57" s="37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2"/>
      <c r="B58" s="14"/>
      <c r="C58" s="10"/>
      <c r="D58" s="6" t="s">
        <v>27</v>
      </c>
      <c r="E58" s="37"/>
      <c r="F58" s="38"/>
      <c r="G58" s="38"/>
      <c r="H58" s="38"/>
      <c r="I58" s="38"/>
      <c r="J58" s="38"/>
      <c r="K58" s="39"/>
      <c r="L58" s="38"/>
    </row>
    <row r="59" spans="1:12" ht="14.4" x14ac:dyDescent="0.3">
      <c r="A59" s="22"/>
      <c r="B59" s="14"/>
      <c r="C59" s="10"/>
      <c r="D59" s="6" t="s">
        <v>28</v>
      </c>
      <c r="E59" s="37"/>
      <c r="F59" s="38"/>
      <c r="G59" s="38"/>
      <c r="H59" s="38"/>
      <c r="I59" s="38"/>
      <c r="J59" s="38"/>
      <c r="K59" s="39"/>
      <c r="L59" s="38"/>
    </row>
    <row r="60" spans="1:12" ht="14.4" x14ac:dyDescent="0.3">
      <c r="A60" s="22"/>
      <c r="B60" s="14"/>
      <c r="C60" s="10"/>
      <c r="D60" s="6" t="s">
        <v>29</v>
      </c>
      <c r="E60" s="37"/>
      <c r="F60" s="38"/>
      <c r="G60" s="38"/>
      <c r="H60" s="38"/>
      <c r="I60" s="38"/>
      <c r="J60" s="38"/>
      <c r="K60" s="39"/>
      <c r="L60" s="38"/>
    </row>
    <row r="61" spans="1:12" ht="14.4" x14ac:dyDescent="0.3">
      <c r="A61" s="22"/>
      <c r="B61" s="14"/>
      <c r="C61" s="10"/>
      <c r="D61" s="6" t="s">
        <v>30</v>
      </c>
      <c r="E61" s="37"/>
      <c r="F61" s="38"/>
      <c r="G61" s="38"/>
      <c r="H61" s="38"/>
      <c r="I61" s="38"/>
      <c r="J61" s="38"/>
      <c r="K61" s="39"/>
      <c r="L61" s="38"/>
    </row>
    <row r="62" spans="1:12" ht="14.4" x14ac:dyDescent="0.3">
      <c r="A62" s="22"/>
      <c r="B62" s="14"/>
      <c r="C62" s="10"/>
      <c r="D62" s="6" t="s">
        <v>31</v>
      </c>
      <c r="E62" s="37"/>
      <c r="F62" s="38"/>
      <c r="G62" s="38"/>
      <c r="H62" s="38"/>
      <c r="I62" s="38"/>
      <c r="J62" s="38"/>
      <c r="K62" s="39"/>
      <c r="L62" s="38"/>
    </row>
    <row r="63" spans="1:12" ht="14.4" x14ac:dyDescent="0.3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4.4" x14ac:dyDescent="0.3">
      <c r="A64" s="22"/>
      <c r="B64" s="14"/>
      <c r="C64" s="10"/>
      <c r="D64" s="5"/>
      <c r="E64" s="37"/>
      <c r="F64" s="38"/>
      <c r="G64" s="38"/>
      <c r="H64" s="38"/>
      <c r="I64" s="38"/>
      <c r="J64" s="38"/>
      <c r="K64" s="39"/>
      <c r="L64" s="38"/>
    </row>
    <row r="65" spans="1:12" ht="14.4" x14ac:dyDescent="0.3">
      <c r="A65" s="23"/>
      <c r="B65" s="16"/>
      <c r="C65" s="7"/>
      <c r="D65" s="17" t="s">
        <v>32</v>
      </c>
      <c r="E65" s="8"/>
      <c r="F65" s="18">
        <f>SUM(F56:F64)</f>
        <v>0</v>
      </c>
      <c r="G65" s="18">
        <f t="shared" ref="G65" si="17">SUM(G56:G64)</f>
        <v>0</v>
      </c>
      <c r="H65" s="18">
        <f t="shared" ref="H65" si="18">SUM(H56:H64)</f>
        <v>0</v>
      </c>
      <c r="I65" s="18">
        <f t="shared" ref="I65" si="19">SUM(I56:I64)</f>
        <v>0</v>
      </c>
      <c r="J65" s="18">
        <f t="shared" ref="J65:L65" si="20">SUM(J56:J64)</f>
        <v>0</v>
      </c>
      <c r="K65" s="24"/>
      <c r="L65" s="18">
        <f t="shared" si="20"/>
        <v>0</v>
      </c>
    </row>
    <row r="66" spans="1:12" ht="15.75" customHeight="1" thickBot="1" x14ac:dyDescent="0.3">
      <c r="A66" s="28">
        <f>A48</f>
        <v>1</v>
      </c>
      <c r="B66" s="29">
        <f>B48</f>
        <v>3</v>
      </c>
      <c r="C66" s="109" t="s">
        <v>4</v>
      </c>
      <c r="D66" s="110"/>
      <c r="E66" s="51"/>
      <c r="F66" s="52">
        <f>F55+F65</f>
        <v>551</v>
      </c>
      <c r="G66" s="52">
        <f t="shared" ref="G66" si="21">G55+G65</f>
        <v>20.7</v>
      </c>
      <c r="H66" s="52">
        <f t="shared" ref="H66" si="22">H55+H65</f>
        <v>20.3</v>
      </c>
      <c r="I66" s="52">
        <f t="shared" ref="I66" si="23">I55+I65</f>
        <v>53.9</v>
      </c>
      <c r="J66" s="52">
        <f t="shared" ref="J66:L66" si="24">J55+J65</f>
        <v>480.4</v>
      </c>
      <c r="K66" s="52"/>
      <c r="L66" s="31">
        <f t="shared" si="24"/>
        <v>74.100000000000009</v>
      </c>
    </row>
    <row r="67" spans="1:12" ht="14.4" x14ac:dyDescent="0.3">
      <c r="A67" s="19">
        <v>1</v>
      </c>
      <c r="B67" s="20">
        <v>4</v>
      </c>
      <c r="C67" s="21" t="s">
        <v>20</v>
      </c>
      <c r="D67" s="85" t="s">
        <v>21</v>
      </c>
      <c r="E67" s="70" t="s">
        <v>49</v>
      </c>
      <c r="F67" s="76">
        <v>150</v>
      </c>
      <c r="G67" s="74">
        <v>5.4</v>
      </c>
      <c r="H67" s="74">
        <v>7</v>
      </c>
      <c r="I67" s="74">
        <v>25.6</v>
      </c>
      <c r="J67" s="74">
        <v>186.8</v>
      </c>
      <c r="K67" s="79" t="s">
        <v>77</v>
      </c>
      <c r="L67" s="77">
        <v>9.7200000000000006</v>
      </c>
    </row>
    <row r="68" spans="1:12" ht="14.4" x14ac:dyDescent="0.3">
      <c r="A68" s="22"/>
      <c r="B68" s="14"/>
      <c r="C68" s="10"/>
      <c r="D68" s="85" t="s">
        <v>21</v>
      </c>
      <c r="E68" s="71" t="s">
        <v>51</v>
      </c>
      <c r="F68" s="76">
        <v>75</v>
      </c>
      <c r="G68" s="76">
        <v>14.8</v>
      </c>
      <c r="H68" s="76">
        <v>5.3</v>
      </c>
      <c r="I68" s="76">
        <v>10.8</v>
      </c>
      <c r="J68" s="76">
        <v>150.6</v>
      </c>
      <c r="K68" s="80" t="s">
        <v>78</v>
      </c>
      <c r="L68" s="75">
        <v>29.59</v>
      </c>
    </row>
    <row r="69" spans="1:12" ht="14.4" x14ac:dyDescent="0.3">
      <c r="A69" s="22"/>
      <c r="B69" s="14"/>
      <c r="C69" s="10"/>
      <c r="D69" s="85" t="s">
        <v>22</v>
      </c>
      <c r="E69" s="86" t="s">
        <v>50</v>
      </c>
      <c r="F69" s="76">
        <v>200</v>
      </c>
      <c r="G69" s="76">
        <v>0.2</v>
      </c>
      <c r="H69" s="76">
        <v>0</v>
      </c>
      <c r="I69" s="76">
        <v>6.4</v>
      </c>
      <c r="J69" s="76">
        <v>26.8</v>
      </c>
      <c r="K69" s="79" t="s">
        <v>65</v>
      </c>
      <c r="L69" s="75">
        <v>1.03</v>
      </c>
    </row>
    <row r="70" spans="1:12" ht="14.4" x14ac:dyDescent="0.3">
      <c r="A70" s="22"/>
      <c r="B70" s="14"/>
      <c r="C70" s="10"/>
      <c r="D70" s="64"/>
      <c r="E70" s="70" t="s">
        <v>93</v>
      </c>
      <c r="F70" s="76">
        <v>10</v>
      </c>
      <c r="G70" s="76">
        <v>0.1</v>
      </c>
      <c r="H70" s="76">
        <v>0</v>
      </c>
      <c r="I70" s="76">
        <v>7.2</v>
      </c>
      <c r="J70" s="76">
        <v>29</v>
      </c>
      <c r="K70" s="79" t="s">
        <v>66</v>
      </c>
      <c r="L70" s="75">
        <v>2.44</v>
      </c>
    </row>
    <row r="71" spans="1:12" ht="14.4" x14ac:dyDescent="0.3">
      <c r="A71" s="22"/>
      <c r="B71" s="14"/>
      <c r="C71" s="10"/>
      <c r="D71" s="85" t="s">
        <v>30</v>
      </c>
      <c r="E71" s="70" t="s">
        <v>40</v>
      </c>
      <c r="F71" s="76">
        <v>45</v>
      </c>
      <c r="G71" s="76">
        <v>3.4</v>
      </c>
      <c r="H71" s="76">
        <v>0.4</v>
      </c>
      <c r="I71" s="76">
        <v>22.1</v>
      </c>
      <c r="J71" s="76">
        <v>105.5</v>
      </c>
      <c r="K71" s="79" t="s">
        <v>66</v>
      </c>
      <c r="L71" s="75">
        <v>2.7</v>
      </c>
    </row>
    <row r="72" spans="1:12" ht="14.4" x14ac:dyDescent="0.3">
      <c r="A72" s="22"/>
      <c r="B72" s="14"/>
      <c r="C72" s="10"/>
      <c r="D72" s="85" t="s">
        <v>31</v>
      </c>
      <c r="E72" s="70" t="s">
        <v>47</v>
      </c>
      <c r="F72" s="76">
        <v>25</v>
      </c>
      <c r="G72" s="76">
        <v>1.7</v>
      </c>
      <c r="H72" s="76">
        <v>0.3</v>
      </c>
      <c r="I72" s="76">
        <v>8.4</v>
      </c>
      <c r="J72" s="76">
        <v>42.7</v>
      </c>
      <c r="K72" s="79" t="s">
        <v>66</v>
      </c>
      <c r="L72" s="75">
        <v>1.65</v>
      </c>
    </row>
    <row r="73" spans="1:12" ht="14.4" x14ac:dyDescent="0.3">
      <c r="A73" s="23"/>
      <c r="B73" s="16"/>
      <c r="C73" s="7"/>
      <c r="D73" s="87" t="s">
        <v>32</v>
      </c>
      <c r="E73" s="66"/>
      <c r="F73" s="67">
        <f>SUM(F67:F72)</f>
        <v>505</v>
      </c>
      <c r="G73" s="67">
        <f>SUM(G67:G72)</f>
        <v>25.6</v>
      </c>
      <c r="H73" s="67">
        <f>SUM(H67:H72)</f>
        <v>13.000000000000002</v>
      </c>
      <c r="I73" s="67">
        <f>SUM(I67:I72)</f>
        <v>80.500000000000014</v>
      </c>
      <c r="J73" s="67">
        <f>SUM(J67:J72)</f>
        <v>541.4</v>
      </c>
      <c r="K73" s="68"/>
      <c r="L73" s="67">
        <f>SUM(L67:L72)</f>
        <v>47.13</v>
      </c>
    </row>
    <row r="74" spans="1:12" ht="14.4" x14ac:dyDescent="0.3">
      <c r="A74" s="25">
        <f>A67</f>
        <v>1</v>
      </c>
      <c r="B74" s="12">
        <f>B67</f>
        <v>4</v>
      </c>
      <c r="C74" s="9" t="s">
        <v>24</v>
      </c>
      <c r="D74" s="6" t="s">
        <v>25</v>
      </c>
      <c r="E74" s="37"/>
      <c r="F74" s="38"/>
      <c r="G74" s="38"/>
      <c r="H74" s="38"/>
      <c r="I74" s="38"/>
      <c r="J74" s="38"/>
      <c r="K74" s="39"/>
      <c r="L74" s="38"/>
    </row>
    <row r="75" spans="1:12" ht="14.4" x14ac:dyDescent="0.3">
      <c r="A75" s="22"/>
      <c r="B75" s="14"/>
      <c r="C75" s="10"/>
      <c r="D75" s="6" t="s">
        <v>26</v>
      </c>
      <c r="E75" s="37"/>
      <c r="F75" s="38"/>
      <c r="G75" s="38"/>
      <c r="H75" s="38"/>
      <c r="I75" s="38"/>
      <c r="J75" s="38"/>
      <c r="K75" s="39"/>
      <c r="L75" s="38"/>
    </row>
    <row r="76" spans="1:12" ht="14.4" x14ac:dyDescent="0.3">
      <c r="A76" s="22"/>
      <c r="B76" s="14"/>
      <c r="C76" s="10"/>
      <c r="D76" s="6" t="s">
        <v>27</v>
      </c>
      <c r="E76" s="37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2"/>
      <c r="B77" s="14"/>
      <c r="C77" s="10"/>
      <c r="D77" s="6" t="s">
        <v>28</v>
      </c>
      <c r="E77" s="37"/>
      <c r="F77" s="38"/>
      <c r="G77" s="38"/>
      <c r="H77" s="38"/>
      <c r="I77" s="38"/>
      <c r="J77" s="38"/>
      <c r="K77" s="39"/>
      <c r="L77" s="38"/>
    </row>
    <row r="78" spans="1:12" ht="14.4" x14ac:dyDescent="0.3">
      <c r="A78" s="22"/>
      <c r="B78" s="14"/>
      <c r="C78" s="10"/>
      <c r="D78" s="6" t="s">
        <v>29</v>
      </c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0"/>
      <c r="D79" s="6" t="s">
        <v>30</v>
      </c>
      <c r="E79" s="37"/>
      <c r="F79" s="38"/>
      <c r="G79" s="38"/>
      <c r="H79" s="38"/>
      <c r="I79" s="38"/>
      <c r="J79" s="38"/>
      <c r="K79" s="39"/>
      <c r="L79" s="38"/>
    </row>
    <row r="80" spans="1:12" ht="14.4" x14ac:dyDescent="0.3">
      <c r="A80" s="22"/>
      <c r="B80" s="14"/>
      <c r="C80" s="10"/>
      <c r="D80" s="6" t="s">
        <v>31</v>
      </c>
      <c r="E80" s="37"/>
      <c r="F80" s="38"/>
      <c r="G80" s="38"/>
      <c r="H80" s="38"/>
      <c r="I80" s="38"/>
      <c r="J80" s="38"/>
      <c r="K80" s="39"/>
      <c r="L80" s="38"/>
    </row>
    <row r="81" spans="1:12" ht="14.4" x14ac:dyDescent="0.3">
      <c r="A81" s="22"/>
      <c r="B81" s="14"/>
      <c r="C81" s="10"/>
      <c r="D81" s="5"/>
      <c r="E81" s="37"/>
      <c r="F81" s="38"/>
      <c r="G81" s="38"/>
      <c r="H81" s="38"/>
      <c r="I81" s="38"/>
      <c r="J81" s="38"/>
      <c r="K81" s="39"/>
      <c r="L81" s="38"/>
    </row>
    <row r="82" spans="1:12" ht="14.4" x14ac:dyDescent="0.3">
      <c r="A82" s="22"/>
      <c r="B82" s="14"/>
      <c r="C82" s="10"/>
      <c r="D82" s="5"/>
      <c r="E82" s="37"/>
      <c r="F82" s="38"/>
      <c r="G82" s="38"/>
      <c r="H82" s="38"/>
      <c r="I82" s="38"/>
      <c r="J82" s="38"/>
      <c r="K82" s="39"/>
      <c r="L82" s="38"/>
    </row>
    <row r="83" spans="1:12" ht="14.4" x14ac:dyDescent="0.3">
      <c r="A83" s="23"/>
      <c r="B83" s="16"/>
      <c r="C83" s="7"/>
      <c r="D83" s="17" t="s">
        <v>32</v>
      </c>
      <c r="E83" s="8"/>
      <c r="F83" s="18">
        <f>SUM(F74:F82)</f>
        <v>0</v>
      </c>
      <c r="G83" s="18">
        <f t="shared" ref="G83" si="25">SUM(G74:G82)</f>
        <v>0</v>
      </c>
      <c r="H83" s="18">
        <f t="shared" ref="H83" si="26">SUM(H74:H82)</f>
        <v>0</v>
      </c>
      <c r="I83" s="18">
        <f t="shared" ref="I83" si="27">SUM(I74:I82)</f>
        <v>0</v>
      </c>
      <c r="J83" s="18">
        <f t="shared" ref="J83:L83" si="28">SUM(J74:J82)</f>
        <v>0</v>
      </c>
      <c r="K83" s="24"/>
      <c r="L83" s="18">
        <f t="shared" si="28"/>
        <v>0</v>
      </c>
    </row>
    <row r="84" spans="1:12" ht="15.75" customHeight="1" thickBot="1" x14ac:dyDescent="0.3">
      <c r="A84" s="28">
        <f>A67</f>
        <v>1</v>
      </c>
      <c r="B84" s="29">
        <f>B67</f>
        <v>4</v>
      </c>
      <c r="C84" s="109" t="s">
        <v>4</v>
      </c>
      <c r="D84" s="111"/>
      <c r="E84" s="30"/>
      <c r="F84" s="31">
        <f>F73+F83</f>
        <v>505</v>
      </c>
      <c r="G84" s="31">
        <f t="shared" ref="G84" si="29">G73+G83</f>
        <v>25.6</v>
      </c>
      <c r="H84" s="31">
        <f t="shared" ref="H84" si="30">H73+H83</f>
        <v>13.000000000000002</v>
      </c>
      <c r="I84" s="31">
        <f t="shared" ref="I84" si="31">I73+I83</f>
        <v>80.500000000000014</v>
      </c>
      <c r="J84" s="31">
        <f t="shared" ref="J84:L84" si="32">J73+J83</f>
        <v>541.4</v>
      </c>
      <c r="K84" s="31"/>
      <c r="L84" s="52">
        <f t="shared" si="32"/>
        <v>47.13</v>
      </c>
    </row>
    <row r="85" spans="1:12" ht="14.4" x14ac:dyDescent="0.3">
      <c r="A85" s="19">
        <v>1</v>
      </c>
      <c r="B85" s="20">
        <v>5</v>
      </c>
      <c r="C85" s="21" t="s">
        <v>20</v>
      </c>
      <c r="D85" s="85" t="s">
        <v>21</v>
      </c>
      <c r="E85" s="70" t="s">
        <v>46</v>
      </c>
      <c r="F85" s="73">
        <v>150</v>
      </c>
      <c r="G85" s="74">
        <v>4.5</v>
      </c>
      <c r="H85" s="74">
        <v>5.5</v>
      </c>
      <c r="I85" s="74">
        <v>26.5</v>
      </c>
      <c r="J85" s="73">
        <v>173.7</v>
      </c>
      <c r="K85" s="79" t="s">
        <v>79</v>
      </c>
      <c r="L85" s="103">
        <v>15.53</v>
      </c>
    </row>
    <row r="86" spans="1:12" ht="14.4" x14ac:dyDescent="0.3">
      <c r="A86" s="22"/>
      <c r="B86" s="14"/>
      <c r="C86" s="10"/>
      <c r="D86" s="85" t="s">
        <v>21</v>
      </c>
      <c r="E86" s="88" t="s">
        <v>80</v>
      </c>
      <c r="F86" s="73">
        <v>100</v>
      </c>
      <c r="G86" s="73">
        <v>12.8</v>
      </c>
      <c r="H86" s="73">
        <v>4.0999999999999996</v>
      </c>
      <c r="I86" s="73">
        <v>6.1</v>
      </c>
      <c r="J86" s="73">
        <v>112.3</v>
      </c>
      <c r="K86" s="69" t="s">
        <v>81</v>
      </c>
      <c r="L86" s="103">
        <v>37.82</v>
      </c>
    </row>
    <row r="87" spans="1:12" ht="14.4" x14ac:dyDescent="0.3">
      <c r="A87" s="22"/>
      <c r="B87" s="14"/>
      <c r="C87" s="10"/>
      <c r="D87" s="64"/>
      <c r="E87" s="70" t="s">
        <v>48</v>
      </c>
      <c r="F87" s="73">
        <v>20</v>
      </c>
      <c r="G87" s="73">
        <v>0.7</v>
      </c>
      <c r="H87" s="73">
        <v>1.5</v>
      </c>
      <c r="I87" s="73">
        <v>1.9</v>
      </c>
      <c r="J87" s="73">
        <v>23.8</v>
      </c>
      <c r="K87" s="79" t="s">
        <v>82</v>
      </c>
      <c r="L87" s="103">
        <v>3.08</v>
      </c>
    </row>
    <row r="88" spans="1:12" ht="14.4" x14ac:dyDescent="0.3">
      <c r="A88" s="22"/>
      <c r="B88" s="14"/>
      <c r="C88" s="10"/>
      <c r="D88" s="85" t="s">
        <v>22</v>
      </c>
      <c r="E88" s="88" t="s">
        <v>39</v>
      </c>
      <c r="F88" s="73">
        <v>200</v>
      </c>
      <c r="G88" s="74">
        <v>3.9</v>
      </c>
      <c r="H88" s="74">
        <v>2.9</v>
      </c>
      <c r="I88" s="74">
        <v>11.2</v>
      </c>
      <c r="J88" s="73">
        <v>86</v>
      </c>
      <c r="K88" s="69" t="s">
        <v>83</v>
      </c>
      <c r="L88" s="103">
        <v>10.27</v>
      </c>
    </row>
    <row r="89" spans="1:12" ht="14.4" x14ac:dyDescent="0.3">
      <c r="A89" s="22"/>
      <c r="B89" s="14"/>
      <c r="C89" s="10"/>
      <c r="D89" s="85" t="s">
        <v>30</v>
      </c>
      <c r="E89" s="88" t="s">
        <v>40</v>
      </c>
      <c r="F89" s="73">
        <v>30</v>
      </c>
      <c r="G89" s="73">
        <v>2.2999999999999998</v>
      </c>
      <c r="H89" s="73">
        <v>0.2</v>
      </c>
      <c r="I89" s="73">
        <v>14.8</v>
      </c>
      <c r="J89" s="73">
        <v>70.3</v>
      </c>
      <c r="K89" s="69" t="s">
        <v>66</v>
      </c>
      <c r="L89" s="72">
        <v>1.8</v>
      </c>
    </row>
    <row r="90" spans="1:12" ht="14.4" x14ac:dyDescent="0.3">
      <c r="A90" s="22"/>
      <c r="B90" s="14"/>
      <c r="C90" s="10"/>
      <c r="D90" s="85" t="s">
        <v>31</v>
      </c>
      <c r="E90" s="88" t="s">
        <v>47</v>
      </c>
      <c r="F90" s="73">
        <v>20</v>
      </c>
      <c r="G90" s="73">
        <v>1.3</v>
      </c>
      <c r="H90" s="73">
        <v>0.2</v>
      </c>
      <c r="I90" s="73">
        <v>6.7</v>
      </c>
      <c r="J90" s="73">
        <v>34.200000000000003</v>
      </c>
      <c r="K90" s="69" t="s">
        <v>66</v>
      </c>
      <c r="L90" s="103">
        <v>1.32</v>
      </c>
    </row>
    <row r="91" spans="1:12" ht="14.4" x14ac:dyDescent="0.3">
      <c r="A91" s="22"/>
      <c r="B91" s="14"/>
      <c r="C91" s="10"/>
      <c r="D91" s="85" t="s">
        <v>23</v>
      </c>
      <c r="E91" s="65" t="s">
        <v>95</v>
      </c>
      <c r="F91" s="102">
        <v>100</v>
      </c>
      <c r="G91" s="102">
        <v>1.5</v>
      </c>
      <c r="H91" s="102">
        <v>0.5</v>
      </c>
      <c r="I91" s="102">
        <v>21</v>
      </c>
      <c r="J91" s="102">
        <v>94.5</v>
      </c>
      <c r="K91" s="69" t="s">
        <v>66</v>
      </c>
      <c r="L91" s="65">
        <v>15</v>
      </c>
    </row>
    <row r="92" spans="1:12" ht="14.4" x14ac:dyDescent="0.3">
      <c r="A92" s="23"/>
      <c r="B92" s="16"/>
      <c r="C92" s="7"/>
      <c r="D92" s="17" t="s">
        <v>32</v>
      </c>
      <c r="E92" s="8"/>
      <c r="F92" s="18">
        <f>SUM(F85:F91)</f>
        <v>620</v>
      </c>
      <c r="G92" s="18">
        <f t="shared" ref="G92:J92" si="33">SUM(G85:G91)</f>
        <v>27</v>
      </c>
      <c r="H92" s="18">
        <f t="shared" si="33"/>
        <v>14.899999999999999</v>
      </c>
      <c r="I92" s="18">
        <f t="shared" si="33"/>
        <v>88.2</v>
      </c>
      <c r="J92" s="18">
        <f t="shared" si="33"/>
        <v>594.79999999999995</v>
      </c>
      <c r="K92" s="24"/>
      <c r="L92" s="18">
        <f t="shared" ref="L92" si="34">SUM(L85:L91)</f>
        <v>84.82</v>
      </c>
    </row>
    <row r="93" spans="1:12" ht="14.4" x14ac:dyDescent="0.3">
      <c r="A93" s="25">
        <f>A85</f>
        <v>1</v>
      </c>
      <c r="B93" s="12">
        <f>B85</f>
        <v>5</v>
      </c>
      <c r="C93" s="9" t="s">
        <v>24</v>
      </c>
      <c r="D93" s="6" t="s">
        <v>25</v>
      </c>
      <c r="E93" s="37"/>
      <c r="F93" s="38"/>
      <c r="G93" s="38"/>
      <c r="H93" s="38"/>
      <c r="I93" s="38"/>
      <c r="J93" s="38"/>
      <c r="K93" s="39"/>
      <c r="L93" s="38"/>
    </row>
    <row r="94" spans="1:12" ht="14.4" x14ac:dyDescent="0.3">
      <c r="A94" s="22"/>
      <c r="B94" s="14"/>
      <c r="C94" s="10"/>
      <c r="D94" s="6" t="s">
        <v>26</v>
      </c>
      <c r="E94" s="37"/>
      <c r="F94" s="38"/>
      <c r="G94" s="38"/>
      <c r="H94" s="38"/>
      <c r="I94" s="38"/>
      <c r="J94" s="38"/>
      <c r="K94" s="39"/>
      <c r="L94" s="38"/>
    </row>
    <row r="95" spans="1:12" ht="14.4" x14ac:dyDescent="0.3">
      <c r="A95" s="22"/>
      <c r="B95" s="14"/>
      <c r="C95" s="10"/>
      <c r="D95" s="6" t="s">
        <v>27</v>
      </c>
      <c r="E95" s="37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2"/>
      <c r="B96" s="14"/>
      <c r="C96" s="10"/>
      <c r="D96" s="6" t="s">
        <v>28</v>
      </c>
      <c r="E96" s="37"/>
      <c r="F96" s="38"/>
      <c r="G96" s="38"/>
      <c r="H96" s="38"/>
      <c r="I96" s="38"/>
      <c r="J96" s="38"/>
      <c r="K96" s="39"/>
      <c r="L96" s="38"/>
    </row>
    <row r="97" spans="1:12" ht="14.4" x14ac:dyDescent="0.3">
      <c r="A97" s="22"/>
      <c r="B97" s="14"/>
      <c r="C97" s="10"/>
      <c r="D97" s="6" t="s">
        <v>29</v>
      </c>
      <c r="E97" s="37"/>
      <c r="F97" s="38"/>
      <c r="G97" s="38"/>
      <c r="H97" s="38"/>
      <c r="I97" s="38"/>
      <c r="J97" s="38"/>
      <c r="K97" s="39"/>
      <c r="L97" s="38"/>
    </row>
    <row r="98" spans="1:12" ht="14.4" x14ac:dyDescent="0.3">
      <c r="A98" s="22"/>
      <c r="B98" s="14"/>
      <c r="C98" s="10"/>
      <c r="D98" s="6" t="s">
        <v>30</v>
      </c>
      <c r="E98" s="37"/>
      <c r="F98" s="38"/>
      <c r="G98" s="38"/>
      <c r="H98" s="38"/>
      <c r="I98" s="38"/>
      <c r="J98" s="38"/>
      <c r="K98" s="39"/>
      <c r="L98" s="38"/>
    </row>
    <row r="99" spans="1:12" ht="14.4" x14ac:dyDescent="0.3">
      <c r="A99" s="22"/>
      <c r="B99" s="14"/>
      <c r="C99" s="10"/>
      <c r="D99" s="6" t="s">
        <v>31</v>
      </c>
      <c r="E99" s="37"/>
      <c r="F99" s="38"/>
      <c r="G99" s="38"/>
      <c r="H99" s="38"/>
      <c r="I99" s="38"/>
      <c r="J99" s="38"/>
      <c r="K99" s="39"/>
      <c r="L99" s="38"/>
    </row>
    <row r="100" spans="1:12" ht="14.4" x14ac:dyDescent="0.3">
      <c r="A100" s="22"/>
      <c r="B100" s="14"/>
      <c r="C100" s="10"/>
      <c r="D100" s="5"/>
      <c r="E100" s="37"/>
      <c r="F100" s="38"/>
      <c r="G100" s="38"/>
      <c r="H100" s="38"/>
      <c r="I100" s="38"/>
      <c r="J100" s="38"/>
      <c r="K100" s="39"/>
      <c r="L100" s="38"/>
    </row>
    <row r="101" spans="1:12" ht="14.4" x14ac:dyDescent="0.3">
      <c r="A101" s="22"/>
      <c r="B101" s="14"/>
      <c r="C101" s="10"/>
      <c r="D101" s="5"/>
      <c r="E101" s="37"/>
      <c r="F101" s="38"/>
      <c r="G101" s="38"/>
      <c r="H101" s="38"/>
      <c r="I101" s="38"/>
      <c r="J101" s="38"/>
      <c r="K101" s="39"/>
      <c r="L101" s="38"/>
    </row>
    <row r="102" spans="1:12" ht="14.4" x14ac:dyDescent="0.3">
      <c r="A102" s="23"/>
      <c r="B102" s="16"/>
      <c r="C102" s="7"/>
      <c r="D102" s="17" t="s">
        <v>32</v>
      </c>
      <c r="E102" s="8"/>
      <c r="F102" s="18">
        <f>SUM(F93:F101)</f>
        <v>0</v>
      </c>
      <c r="G102" s="18">
        <f t="shared" ref="G102" si="35">SUM(G93:G101)</f>
        <v>0</v>
      </c>
      <c r="H102" s="18">
        <f t="shared" ref="H102" si="36">SUM(H93:H101)</f>
        <v>0</v>
      </c>
      <c r="I102" s="18">
        <f t="shared" ref="I102" si="37">SUM(I93:I101)</f>
        <v>0</v>
      </c>
      <c r="J102" s="18">
        <f t="shared" ref="J102:L102" si="38">SUM(J93:J101)</f>
        <v>0</v>
      </c>
      <c r="K102" s="24"/>
      <c r="L102" s="18">
        <f t="shared" si="38"/>
        <v>0</v>
      </c>
    </row>
    <row r="103" spans="1:12" ht="15.75" customHeight="1" thickBot="1" x14ac:dyDescent="0.3">
      <c r="A103" s="28">
        <f>A85</f>
        <v>1</v>
      </c>
      <c r="B103" s="29">
        <f>B85</f>
        <v>5</v>
      </c>
      <c r="C103" s="109" t="s">
        <v>4</v>
      </c>
      <c r="D103" s="111"/>
      <c r="E103" s="30"/>
      <c r="F103" s="31">
        <f>F92+F102</f>
        <v>620</v>
      </c>
      <c r="G103" s="31">
        <f t="shared" ref="G103" si="39">G92+G102</f>
        <v>27</v>
      </c>
      <c r="H103" s="31">
        <f t="shared" ref="H103" si="40">H92+H102</f>
        <v>14.899999999999999</v>
      </c>
      <c r="I103" s="31">
        <f t="shared" ref="I103" si="41">I92+I102</f>
        <v>88.2</v>
      </c>
      <c r="J103" s="31">
        <f t="shared" ref="J103:L103" si="42">J92+J102</f>
        <v>594.79999999999995</v>
      </c>
      <c r="K103" s="31"/>
      <c r="L103" s="31">
        <f t="shared" si="42"/>
        <v>84.82</v>
      </c>
    </row>
    <row r="104" spans="1:12" ht="14.4" x14ac:dyDescent="0.3">
      <c r="A104" s="19">
        <v>2</v>
      </c>
      <c r="B104" s="20">
        <v>1</v>
      </c>
      <c r="C104" s="21" t="s">
        <v>20</v>
      </c>
      <c r="D104" s="6"/>
      <c r="E104" s="90" t="s">
        <v>42</v>
      </c>
      <c r="F104" s="90">
        <v>15</v>
      </c>
      <c r="G104" s="91">
        <v>3.5</v>
      </c>
      <c r="H104" s="91">
        <v>4.4000000000000004</v>
      </c>
      <c r="I104" s="91">
        <v>0</v>
      </c>
      <c r="J104" s="90">
        <v>53.7</v>
      </c>
      <c r="K104" s="90" t="s">
        <v>41</v>
      </c>
      <c r="L104" s="93">
        <v>10.35</v>
      </c>
    </row>
    <row r="105" spans="1:12" ht="14.4" x14ac:dyDescent="0.3">
      <c r="A105" s="22"/>
      <c r="B105" s="14"/>
      <c r="C105" s="10"/>
      <c r="D105" s="6" t="s">
        <v>21</v>
      </c>
      <c r="E105" s="90" t="s">
        <v>84</v>
      </c>
      <c r="F105" s="90">
        <v>150</v>
      </c>
      <c r="G105" s="63">
        <v>7.2</v>
      </c>
      <c r="H105" s="63">
        <v>7.6</v>
      </c>
      <c r="I105" s="63">
        <v>28.2</v>
      </c>
      <c r="J105" s="90">
        <v>206.2</v>
      </c>
      <c r="K105" s="90" t="s">
        <v>85</v>
      </c>
      <c r="L105" s="84">
        <v>15.04</v>
      </c>
    </row>
    <row r="106" spans="1:12" ht="14.4" x14ac:dyDescent="0.3">
      <c r="A106" s="22"/>
      <c r="B106" s="14"/>
      <c r="C106" s="10"/>
      <c r="D106" s="6" t="s">
        <v>21</v>
      </c>
      <c r="E106" s="90" t="s">
        <v>63</v>
      </c>
      <c r="F106" s="90">
        <v>40</v>
      </c>
      <c r="G106" s="90">
        <v>4.8</v>
      </c>
      <c r="H106" s="90">
        <v>4</v>
      </c>
      <c r="I106" s="90">
        <v>0.3</v>
      </c>
      <c r="J106" s="90">
        <v>56.6</v>
      </c>
      <c r="K106" s="90" t="s">
        <v>64</v>
      </c>
      <c r="L106" s="84">
        <v>12</v>
      </c>
    </row>
    <row r="107" spans="1:12" ht="14.4" x14ac:dyDescent="0.3">
      <c r="A107" s="22"/>
      <c r="B107" s="14"/>
      <c r="C107" s="10"/>
      <c r="D107" s="6" t="s">
        <v>22</v>
      </c>
      <c r="E107" s="63" t="s">
        <v>45</v>
      </c>
      <c r="F107" s="90">
        <v>200</v>
      </c>
      <c r="G107" s="90">
        <v>4.7</v>
      </c>
      <c r="H107" s="90">
        <v>3.5</v>
      </c>
      <c r="I107" s="90">
        <v>12.5</v>
      </c>
      <c r="J107" s="90">
        <v>100.4</v>
      </c>
      <c r="K107" s="90" t="s">
        <v>73</v>
      </c>
      <c r="L107" s="84">
        <v>12.52</v>
      </c>
    </row>
    <row r="108" spans="1:12" ht="14.4" x14ac:dyDescent="0.3">
      <c r="A108" s="22"/>
      <c r="B108" s="14"/>
      <c r="C108" s="10"/>
      <c r="D108" s="6" t="s">
        <v>30</v>
      </c>
      <c r="E108" s="90" t="s">
        <v>40</v>
      </c>
      <c r="F108" s="90">
        <v>40</v>
      </c>
      <c r="G108" s="91">
        <v>3</v>
      </c>
      <c r="H108" s="91">
        <v>0.3</v>
      </c>
      <c r="I108" s="92">
        <v>19.7</v>
      </c>
      <c r="J108" s="90">
        <v>93.8</v>
      </c>
      <c r="K108" s="90" t="s">
        <v>66</v>
      </c>
      <c r="L108" s="94">
        <v>2.4</v>
      </c>
    </row>
    <row r="109" spans="1:12" ht="14.4" x14ac:dyDescent="0.3">
      <c r="A109" s="22"/>
      <c r="B109" s="14"/>
      <c r="C109" s="10"/>
      <c r="D109" s="6" t="s">
        <v>31</v>
      </c>
      <c r="E109" s="90" t="s">
        <v>47</v>
      </c>
      <c r="F109" s="90">
        <v>25</v>
      </c>
      <c r="G109" s="91">
        <v>1.7</v>
      </c>
      <c r="H109" s="91">
        <v>0.3</v>
      </c>
      <c r="I109" s="91">
        <v>8.4</v>
      </c>
      <c r="J109" s="90">
        <v>42.7</v>
      </c>
      <c r="K109" s="90" t="s">
        <v>66</v>
      </c>
      <c r="L109" s="84">
        <v>1.65</v>
      </c>
    </row>
    <row r="110" spans="1:12" ht="14.4" x14ac:dyDescent="0.3">
      <c r="A110" s="22"/>
      <c r="B110" s="14"/>
      <c r="C110" s="10"/>
      <c r="D110" s="85" t="s">
        <v>23</v>
      </c>
      <c r="E110" s="89" t="s">
        <v>96</v>
      </c>
      <c r="F110" s="89">
        <v>100</v>
      </c>
      <c r="G110" s="89">
        <v>0.8</v>
      </c>
      <c r="H110" s="89">
        <v>0.2</v>
      </c>
      <c r="I110" s="89">
        <v>7.5</v>
      </c>
      <c r="J110" s="89">
        <v>35</v>
      </c>
      <c r="K110" s="90" t="s">
        <v>66</v>
      </c>
      <c r="L110" s="104">
        <v>19</v>
      </c>
    </row>
    <row r="111" spans="1:12" ht="14.4" x14ac:dyDescent="0.3">
      <c r="A111" s="23"/>
      <c r="B111" s="16"/>
      <c r="C111" s="7"/>
      <c r="D111" s="17" t="s">
        <v>32</v>
      </c>
      <c r="E111" s="8"/>
      <c r="F111" s="18">
        <f>SUM(F104:F110)</f>
        <v>570</v>
      </c>
      <c r="G111" s="18">
        <f t="shared" ref="G111:J111" si="43">SUM(G104:G110)</f>
        <v>25.7</v>
      </c>
      <c r="H111" s="18">
        <f t="shared" si="43"/>
        <v>20.3</v>
      </c>
      <c r="I111" s="18">
        <f t="shared" si="43"/>
        <v>76.600000000000009</v>
      </c>
      <c r="J111" s="18">
        <f t="shared" si="43"/>
        <v>588.4</v>
      </c>
      <c r="K111" s="24"/>
      <c r="L111" s="18">
        <f t="shared" ref="L111" si="44">SUM(L104:L110)</f>
        <v>72.959999999999994</v>
      </c>
    </row>
    <row r="112" spans="1:12" ht="14.4" x14ac:dyDescent="0.3">
      <c r="A112" s="25">
        <f>A104</f>
        <v>2</v>
      </c>
      <c r="B112" s="12">
        <f>B104</f>
        <v>1</v>
      </c>
      <c r="C112" s="9" t="s">
        <v>24</v>
      </c>
      <c r="D112" s="6" t="s">
        <v>25</v>
      </c>
      <c r="E112" s="37"/>
      <c r="F112" s="38"/>
      <c r="G112" s="38"/>
      <c r="H112" s="38"/>
      <c r="I112" s="38"/>
      <c r="J112" s="38"/>
      <c r="K112" s="39"/>
      <c r="L112" s="38"/>
    </row>
    <row r="113" spans="1:12" ht="14.4" x14ac:dyDescent="0.3">
      <c r="A113" s="22"/>
      <c r="B113" s="14"/>
      <c r="C113" s="10"/>
      <c r="D113" s="6" t="s">
        <v>26</v>
      </c>
      <c r="E113" s="37"/>
      <c r="F113" s="38"/>
      <c r="G113" s="38"/>
      <c r="H113" s="38"/>
      <c r="I113" s="38"/>
      <c r="J113" s="38"/>
      <c r="K113" s="39"/>
      <c r="L113" s="38"/>
    </row>
    <row r="114" spans="1:12" ht="14.4" x14ac:dyDescent="0.3">
      <c r="A114" s="22"/>
      <c r="B114" s="14"/>
      <c r="C114" s="10"/>
      <c r="D114" s="6" t="s">
        <v>27</v>
      </c>
      <c r="E114" s="37"/>
      <c r="F114" s="38"/>
      <c r="G114" s="38"/>
      <c r="H114" s="38"/>
      <c r="I114" s="38"/>
      <c r="J114" s="38"/>
      <c r="K114" s="39"/>
      <c r="L114" s="38"/>
    </row>
    <row r="115" spans="1:12" ht="14.4" x14ac:dyDescent="0.3">
      <c r="A115" s="22"/>
      <c r="B115" s="14"/>
      <c r="C115" s="10"/>
      <c r="D115" s="6" t="s">
        <v>28</v>
      </c>
      <c r="E115" s="37"/>
      <c r="F115" s="38"/>
      <c r="G115" s="38"/>
      <c r="H115" s="38"/>
      <c r="I115" s="38"/>
      <c r="J115" s="38"/>
      <c r="K115" s="39"/>
      <c r="L115" s="38"/>
    </row>
    <row r="116" spans="1:12" ht="14.4" x14ac:dyDescent="0.3">
      <c r="A116" s="22"/>
      <c r="B116" s="14"/>
      <c r="C116" s="10"/>
      <c r="D116" s="6" t="s">
        <v>29</v>
      </c>
      <c r="E116" s="37"/>
      <c r="F116" s="38"/>
      <c r="G116" s="38"/>
      <c r="H116" s="38"/>
      <c r="I116" s="38"/>
      <c r="J116" s="38"/>
      <c r="K116" s="39"/>
      <c r="L116" s="38"/>
    </row>
    <row r="117" spans="1:12" ht="14.4" x14ac:dyDescent="0.3">
      <c r="A117" s="22"/>
      <c r="B117" s="14"/>
      <c r="C117" s="10"/>
      <c r="D117" s="6" t="s">
        <v>30</v>
      </c>
      <c r="E117" s="37"/>
      <c r="F117" s="38"/>
      <c r="G117" s="38"/>
      <c r="H117" s="38"/>
      <c r="I117" s="38"/>
      <c r="J117" s="38"/>
      <c r="K117" s="39"/>
      <c r="L117" s="38"/>
    </row>
    <row r="118" spans="1:12" ht="14.4" x14ac:dyDescent="0.3">
      <c r="A118" s="22"/>
      <c r="B118" s="14"/>
      <c r="C118" s="10"/>
      <c r="D118" s="6" t="s">
        <v>31</v>
      </c>
      <c r="E118" s="37"/>
      <c r="F118" s="38"/>
      <c r="G118" s="38"/>
      <c r="H118" s="38"/>
      <c r="I118" s="38"/>
      <c r="J118" s="38"/>
      <c r="K118" s="39"/>
      <c r="L118" s="38"/>
    </row>
    <row r="119" spans="1:12" ht="14.4" x14ac:dyDescent="0.3">
      <c r="A119" s="22"/>
      <c r="B119" s="14"/>
      <c r="C119" s="10"/>
      <c r="D119" s="5"/>
      <c r="E119" s="37"/>
      <c r="F119" s="38"/>
      <c r="G119" s="38"/>
      <c r="H119" s="38"/>
      <c r="I119" s="38"/>
      <c r="J119" s="38"/>
      <c r="K119" s="39"/>
      <c r="L119" s="38"/>
    </row>
    <row r="120" spans="1:12" ht="14.4" x14ac:dyDescent="0.3">
      <c r="A120" s="22"/>
      <c r="B120" s="14"/>
      <c r="C120" s="10"/>
      <c r="D120" s="5"/>
      <c r="E120" s="37"/>
      <c r="F120" s="38"/>
      <c r="G120" s="38"/>
      <c r="H120" s="38"/>
      <c r="I120" s="38"/>
      <c r="J120" s="38"/>
      <c r="K120" s="39"/>
      <c r="L120" s="38"/>
    </row>
    <row r="121" spans="1:12" ht="14.4" x14ac:dyDescent="0.3">
      <c r="A121" s="23"/>
      <c r="B121" s="16"/>
      <c r="C121" s="7"/>
      <c r="D121" s="17" t="s">
        <v>32</v>
      </c>
      <c r="E121" s="8"/>
      <c r="F121" s="18">
        <f>SUM(F112:F120)</f>
        <v>0</v>
      </c>
      <c r="G121" s="18">
        <f t="shared" ref="G121:J121" si="45">SUM(G112:G120)</f>
        <v>0</v>
      </c>
      <c r="H121" s="18">
        <f t="shared" si="45"/>
        <v>0</v>
      </c>
      <c r="I121" s="18">
        <f t="shared" si="45"/>
        <v>0</v>
      </c>
      <c r="J121" s="18">
        <f t="shared" si="45"/>
        <v>0</v>
      </c>
      <c r="K121" s="24"/>
      <c r="L121" s="18">
        <f t="shared" ref="L121" si="46">SUM(L112:L120)</f>
        <v>0</v>
      </c>
    </row>
    <row r="122" spans="1:12" ht="15" thickBot="1" x14ac:dyDescent="0.3">
      <c r="A122" s="28">
        <f>A104</f>
        <v>2</v>
      </c>
      <c r="B122" s="29">
        <f>B104</f>
        <v>1</v>
      </c>
      <c r="C122" s="109" t="s">
        <v>4</v>
      </c>
      <c r="D122" s="111"/>
      <c r="E122" s="30"/>
      <c r="F122" s="31">
        <f>F111+F121</f>
        <v>570</v>
      </c>
      <c r="G122" s="31">
        <f t="shared" ref="G122" si="47">G111+G121</f>
        <v>25.7</v>
      </c>
      <c r="H122" s="31">
        <f t="shared" ref="H122" si="48">H111+H121</f>
        <v>20.3</v>
      </c>
      <c r="I122" s="31">
        <f t="shared" ref="I122" si="49">I111+I121</f>
        <v>76.600000000000009</v>
      </c>
      <c r="J122" s="31">
        <f t="shared" ref="J122:L122" si="50">J111+J121</f>
        <v>588.4</v>
      </c>
      <c r="K122" s="31"/>
      <c r="L122" s="52">
        <f t="shared" si="50"/>
        <v>72.959999999999994</v>
      </c>
    </row>
    <row r="123" spans="1:12" ht="14.4" x14ac:dyDescent="0.3">
      <c r="A123" s="13">
        <v>2</v>
      </c>
      <c r="B123" s="14">
        <v>2</v>
      </c>
      <c r="C123" s="21" t="s">
        <v>20</v>
      </c>
      <c r="D123" s="47"/>
      <c r="E123" s="89" t="s">
        <v>44</v>
      </c>
      <c r="F123" s="89">
        <v>67</v>
      </c>
      <c r="G123" s="89">
        <v>0.7</v>
      </c>
      <c r="H123" s="89">
        <v>0.1</v>
      </c>
      <c r="I123" s="89">
        <v>2.5</v>
      </c>
      <c r="J123" s="89">
        <v>14.3</v>
      </c>
      <c r="K123" s="89" t="s">
        <v>86</v>
      </c>
      <c r="L123" s="100">
        <v>15.59</v>
      </c>
    </row>
    <row r="124" spans="1:12" ht="14.4" x14ac:dyDescent="0.3">
      <c r="A124" s="13"/>
      <c r="B124" s="14"/>
      <c r="C124" s="10"/>
      <c r="D124" s="6" t="s">
        <v>21</v>
      </c>
      <c r="E124" s="70" t="s">
        <v>87</v>
      </c>
      <c r="F124" s="89">
        <v>150</v>
      </c>
      <c r="G124" s="89">
        <v>5.3</v>
      </c>
      <c r="H124" s="89">
        <v>4.9000000000000004</v>
      </c>
      <c r="I124" s="89">
        <v>32.799999999999997</v>
      </c>
      <c r="J124" s="89">
        <v>196.8</v>
      </c>
      <c r="K124" s="89" t="s">
        <v>88</v>
      </c>
      <c r="L124" s="100">
        <v>9.52</v>
      </c>
    </row>
    <row r="125" spans="1:12" ht="14.4" x14ac:dyDescent="0.3">
      <c r="A125" s="13"/>
      <c r="B125" s="14"/>
      <c r="C125" s="10"/>
      <c r="D125" s="6" t="s">
        <v>21</v>
      </c>
      <c r="E125" s="89" t="s">
        <v>71</v>
      </c>
      <c r="F125" s="89">
        <v>100</v>
      </c>
      <c r="G125" s="89">
        <v>14.1</v>
      </c>
      <c r="H125" s="89">
        <v>5.8</v>
      </c>
      <c r="I125" s="89">
        <v>4.4000000000000004</v>
      </c>
      <c r="J125" s="89">
        <v>126.4</v>
      </c>
      <c r="K125" s="89" t="s">
        <v>72</v>
      </c>
      <c r="L125" s="100">
        <v>38.950000000000003</v>
      </c>
    </row>
    <row r="126" spans="1:12" ht="14.4" x14ac:dyDescent="0.3">
      <c r="A126" s="13"/>
      <c r="B126" s="14"/>
      <c r="C126" s="10"/>
      <c r="D126" s="6" t="s">
        <v>22</v>
      </c>
      <c r="E126" s="89" t="s">
        <v>58</v>
      </c>
      <c r="F126" s="89">
        <v>200</v>
      </c>
      <c r="G126" s="89">
        <v>0.2</v>
      </c>
      <c r="H126" s="89">
        <v>0.1</v>
      </c>
      <c r="I126" s="89">
        <v>6.6</v>
      </c>
      <c r="J126" s="89">
        <v>27.9</v>
      </c>
      <c r="K126" s="89" t="s">
        <v>89</v>
      </c>
      <c r="L126" s="100">
        <v>2.23</v>
      </c>
    </row>
    <row r="127" spans="1:12" ht="14.4" x14ac:dyDescent="0.3">
      <c r="A127" s="13"/>
      <c r="B127" s="14"/>
      <c r="C127" s="10"/>
      <c r="D127" s="6" t="s">
        <v>30</v>
      </c>
      <c r="E127" s="89" t="s">
        <v>40</v>
      </c>
      <c r="F127" s="89">
        <v>45</v>
      </c>
      <c r="G127" s="89">
        <v>3.4</v>
      </c>
      <c r="H127" s="89">
        <v>0.4</v>
      </c>
      <c r="I127" s="89">
        <v>22.1</v>
      </c>
      <c r="J127" s="89">
        <v>105.5</v>
      </c>
      <c r="K127" s="89" t="s">
        <v>66</v>
      </c>
      <c r="L127" s="101">
        <v>2.7</v>
      </c>
    </row>
    <row r="128" spans="1:12" ht="14.4" x14ac:dyDescent="0.3">
      <c r="A128" s="13"/>
      <c r="B128" s="14"/>
      <c r="C128" s="10"/>
      <c r="D128" s="6" t="s">
        <v>31</v>
      </c>
      <c r="E128" s="89" t="s">
        <v>47</v>
      </c>
      <c r="F128" s="89">
        <v>25</v>
      </c>
      <c r="G128" s="89">
        <v>1.7</v>
      </c>
      <c r="H128" s="89">
        <v>0.3</v>
      </c>
      <c r="I128" s="89">
        <v>8.4</v>
      </c>
      <c r="J128" s="89">
        <v>42.7</v>
      </c>
      <c r="K128" s="89" t="s">
        <v>66</v>
      </c>
      <c r="L128" s="100">
        <v>1.65</v>
      </c>
    </row>
    <row r="129" spans="1:12" ht="14.4" x14ac:dyDescent="0.3">
      <c r="A129" s="13"/>
      <c r="B129" s="14"/>
      <c r="C129" s="10"/>
      <c r="D129" s="5"/>
      <c r="E129" s="37"/>
      <c r="F129" s="38"/>
      <c r="G129" s="38"/>
      <c r="H129" s="38"/>
      <c r="I129" s="38"/>
      <c r="J129" s="38"/>
      <c r="K129" s="39"/>
      <c r="L129" s="38"/>
    </row>
    <row r="130" spans="1:12" ht="14.4" x14ac:dyDescent="0.3">
      <c r="A130" s="15"/>
      <c r="B130" s="16"/>
      <c r="C130" s="7"/>
      <c r="D130" s="17" t="s">
        <v>32</v>
      </c>
      <c r="E130" s="8"/>
      <c r="F130" s="18">
        <f>SUM(F123:F129)</f>
        <v>587</v>
      </c>
      <c r="G130" s="18">
        <f t="shared" ref="G130:J130" si="51">SUM(G123:G129)</f>
        <v>25.4</v>
      </c>
      <c r="H130" s="18">
        <f t="shared" si="51"/>
        <v>11.600000000000001</v>
      </c>
      <c r="I130" s="18">
        <f t="shared" si="51"/>
        <v>76.800000000000011</v>
      </c>
      <c r="J130" s="18">
        <f t="shared" si="51"/>
        <v>513.6</v>
      </c>
      <c r="K130" s="24"/>
      <c r="L130" s="18">
        <f t="shared" ref="L130" si="52">SUM(L123:L129)</f>
        <v>70.640000000000015</v>
      </c>
    </row>
    <row r="131" spans="1:12" ht="14.4" x14ac:dyDescent="0.3">
      <c r="A131" s="12">
        <f>A123</f>
        <v>2</v>
      </c>
      <c r="B131" s="12">
        <f>B123</f>
        <v>2</v>
      </c>
      <c r="C131" s="9" t="s">
        <v>24</v>
      </c>
      <c r="D131" s="6" t="s">
        <v>25</v>
      </c>
      <c r="E131" s="37"/>
      <c r="F131" s="38"/>
      <c r="G131" s="38"/>
      <c r="H131" s="38"/>
      <c r="I131" s="38"/>
      <c r="J131" s="38"/>
      <c r="K131" s="39"/>
      <c r="L131" s="38"/>
    </row>
    <row r="132" spans="1:12" ht="14.4" x14ac:dyDescent="0.3">
      <c r="A132" s="13"/>
      <c r="B132" s="14"/>
      <c r="C132" s="10"/>
      <c r="D132" s="6" t="s">
        <v>26</v>
      </c>
      <c r="E132" s="37"/>
      <c r="F132" s="38"/>
      <c r="G132" s="38"/>
      <c r="H132" s="38"/>
      <c r="I132" s="38"/>
      <c r="J132" s="38"/>
      <c r="K132" s="39"/>
      <c r="L132" s="38"/>
    </row>
    <row r="133" spans="1:12" ht="14.4" x14ac:dyDescent="0.3">
      <c r="A133" s="13"/>
      <c r="B133" s="14"/>
      <c r="C133" s="10"/>
      <c r="D133" s="6" t="s">
        <v>27</v>
      </c>
      <c r="E133" s="37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3"/>
      <c r="B134" s="14"/>
      <c r="C134" s="10"/>
      <c r="D134" s="6" t="s">
        <v>28</v>
      </c>
      <c r="E134" s="37"/>
      <c r="F134" s="38"/>
      <c r="G134" s="38"/>
      <c r="H134" s="38"/>
      <c r="I134" s="38"/>
      <c r="J134" s="38"/>
      <c r="K134" s="39"/>
      <c r="L134" s="38"/>
    </row>
    <row r="135" spans="1:12" ht="14.4" x14ac:dyDescent="0.3">
      <c r="A135" s="13"/>
      <c r="B135" s="14"/>
      <c r="C135" s="10"/>
      <c r="D135" s="6" t="s">
        <v>29</v>
      </c>
      <c r="E135" s="37"/>
      <c r="F135" s="38"/>
      <c r="G135" s="38"/>
      <c r="H135" s="38"/>
      <c r="I135" s="38"/>
      <c r="J135" s="38"/>
      <c r="K135" s="39"/>
      <c r="L135" s="38"/>
    </row>
    <row r="136" spans="1:12" ht="14.4" x14ac:dyDescent="0.3">
      <c r="A136" s="13"/>
      <c r="B136" s="14"/>
      <c r="C136" s="10"/>
      <c r="D136" s="6" t="s">
        <v>30</v>
      </c>
      <c r="E136" s="37"/>
      <c r="F136" s="38"/>
      <c r="G136" s="38"/>
      <c r="H136" s="38"/>
      <c r="I136" s="38"/>
      <c r="J136" s="38"/>
      <c r="K136" s="39"/>
      <c r="L136" s="38"/>
    </row>
    <row r="137" spans="1:12" ht="14.4" x14ac:dyDescent="0.3">
      <c r="A137" s="13"/>
      <c r="B137" s="14"/>
      <c r="C137" s="10"/>
      <c r="D137" s="6" t="s">
        <v>31</v>
      </c>
      <c r="E137" s="37"/>
      <c r="F137" s="38"/>
      <c r="G137" s="38"/>
      <c r="H137" s="38"/>
      <c r="I137" s="38"/>
      <c r="J137" s="38"/>
      <c r="K137" s="39"/>
      <c r="L137" s="38"/>
    </row>
    <row r="138" spans="1:12" ht="14.4" x14ac:dyDescent="0.3">
      <c r="A138" s="13"/>
      <c r="B138" s="14"/>
      <c r="C138" s="10"/>
      <c r="D138" s="5"/>
      <c r="E138" s="37"/>
      <c r="F138" s="38"/>
      <c r="G138" s="38"/>
      <c r="H138" s="38"/>
      <c r="I138" s="38"/>
      <c r="J138" s="38"/>
      <c r="K138" s="39"/>
      <c r="L138" s="38"/>
    </row>
    <row r="139" spans="1:12" ht="14.4" x14ac:dyDescent="0.3">
      <c r="A139" s="15"/>
      <c r="B139" s="16"/>
      <c r="C139" s="7"/>
      <c r="D139" s="17" t="s">
        <v>32</v>
      </c>
      <c r="E139" s="8"/>
      <c r="F139" s="18">
        <f>SUM(F131:F138)</f>
        <v>0</v>
      </c>
      <c r="G139" s="18">
        <f>SUM(G131:G138)</f>
        <v>0</v>
      </c>
      <c r="H139" s="18">
        <f>SUM(H131:H138)</f>
        <v>0</v>
      </c>
      <c r="I139" s="18">
        <f>SUM(I131:I138)</f>
        <v>0</v>
      </c>
      <c r="J139" s="18">
        <f>SUM(J131:J138)</f>
        <v>0</v>
      </c>
      <c r="K139" s="24"/>
      <c r="L139" s="18">
        <f>SUM(L131:L138)</f>
        <v>0</v>
      </c>
    </row>
    <row r="140" spans="1:12" ht="15" thickBot="1" x14ac:dyDescent="0.3">
      <c r="A140" s="32">
        <f>A123</f>
        <v>2</v>
      </c>
      <c r="B140" s="32">
        <f>B123</f>
        <v>2</v>
      </c>
      <c r="C140" s="109" t="s">
        <v>4</v>
      </c>
      <c r="D140" s="111"/>
      <c r="E140" s="51"/>
      <c r="F140" s="52">
        <f>F130+F139</f>
        <v>587</v>
      </c>
      <c r="G140" s="52">
        <f>G130+G139</f>
        <v>25.4</v>
      </c>
      <c r="H140" s="52">
        <f>H130+H139</f>
        <v>11.600000000000001</v>
      </c>
      <c r="I140" s="52">
        <f>I130+I139</f>
        <v>76.800000000000011</v>
      </c>
      <c r="J140" s="52">
        <f>J130+J139</f>
        <v>513.6</v>
      </c>
      <c r="K140" s="52"/>
      <c r="L140" s="52">
        <f>L130+L139</f>
        <v>70.640000000000015</v>
      </c>
    </row>
    <row r="141" spans="1:12" ht="15" thickBot="1" x14ac:dyDescent="0.35">
      <c r="A141" s="19">
        <v>2</v>
      </c>
      <c r="B141" s="20">
        <v>3</v>
      </c>
      <c r="C141" s="21" t="s">
        <v>20</v>
      </c>
      <c r="D141" s="97"/>
      <c r="E141" s="70" t="s">
        <v>42</v>
      </c>
      <c r="F141" s="88">
        <v>15</v>
      </c>
      <c r="G141" s="88">
        <v>3.5</v>
      </c>
      <c r="H141" s="88">
        <v>4.4000000000000004</v>
      </c>
      <c r="I141" s="88">
        <v>0</v>
      </c>
      <c r="J141" s="88">
        <v>53.7</v>
      </c>
      <c r="K141" s="88" t="s">
        <v>41</v>
      </c>
      <c r="L141" s="75">
        <v>10.76</v>
      </c>
    </row>
    <row r="142" spans="1:12" ht="14.4" x14ac:dyDescent="0.3">
      <c r="A142" s="22"/>
      <c r="B142" s="14"/>
      <c r="C142" s="10"/>
      <c r="D142" s="96" t="s">
        <v>21</v>
      </c>
      <c r="E142" s="88" t="s">
        <v>38</v>
      </c>
      <c r="F142" s="88">
        <v>200</v>
      </c>
      <c r="G142" s="88">
        <v>7.1</v>
      </c>
      <c r="H142" s="88">
        <v>5.8</v>
      </c>
      <c r="I142" s="88">
        <v>26.7</v>
      </c>
      <c r="J142" s="88">
        <v>187.3</v>
      </c>
      <c r="K142" s="88" t="s">
        <v>90</v>
      </c>
      <c r="L142" s="75">
        <v>13.53</v>
      </c>
    </row>
    <row r="143" spans="1:12" ht="14.4" x14ac:dyDescent="0.3">
      <c r="A143" s="22"/>
      <c r="B143" s="14"/>
      <c r="C143" s="10"/>
      <c r="D143" s="85" t="s">
        <v>22</v>
      </c>
      <c r="E143" s="88" t="s">
        <v>39</v>
      </c>
      <c r="F143" s="88">
        <v>200</v>
      </c>
      <c r="G143" s="88">
        <v>3.9</v>
      </c>
      <c r="H143" s="88">
        <v>2.9</v>
      </c>
      <c r="I143" s="88">
        <v>11.2</v>
      </c>
      <c r="J143" s="88">
        <v>86</v>
      </c>
      <c r="K143" s="88" t="s">
        <v>83</v>
      </c>
      <c r="L143" s="75">
        <v>10.27</v>
      </c>
    </row>
    <row r="144" spans="1:12" ht="15.75" customHeight="1" x14ac:dyDescent="0.3">
      <c r="A144" s="22"/>
      <c r="B144" s="14"/>
      <c r="C144" s="10"/>
      <c r="D144" s="85" t="s">
        <v>23</v>
      </c>
      <c r="E144" s="88" t="s">
        <v>43</v>
      </c>
      <c r="F144" s="88">
        <v>120</v>
      </c>
      <c r="G144" s="88">
        <v>0.45</v>
      </c>
      <c r="H144" s="88">
        <v>0.45</v>
      </c>
      <c r="I144" s="88">
        <v>11.7</v>
      </c>
      <c r="J144" s="88">
        <v>53.25</v>
      </c>
      <c r="K144" s="88" t="s">
        <v>66</v>
      </c>
      <c r="L144" s="75">
        <v>10.4</v>
      </c>
    </row>
    <row r="145" spans="1:12" ht="14.4" x14ac:dyDescent="0.3">
      <c r="A145" s="22"/>
      <c r="B145" s="14"/>
      <c r="C145" s="10"/>
      <c r="D145" s="85" t="s">
        <v>30</v>
      </c>
      <c r="E145" s="88" t="s">
        <v>40</v>
      </c>
      <c r="F145" s="88">
        <v>45</v>
      </c>
      <c r="G145" s="88">
        <v>3.4</v>
      </c>
      <c r="H145" s="88">
        <v>0.4</v>
      </c>
      <c r="I145" s="88">
        <v>22.1</v>
      </c>
      <c r="J145" s="88">
        <v>105.5</v>
      </c>
      <c r="K145" s="88" t="s">
        <v>66</v>
      </c>
      <c r="L145" s="78">
        <v>2.7</v>
      </c>
    </row>
    <row r="146" spans="1:12" ht="14.4" x14ac:dyDescent="0.3">
      <c r="A146" s="22"/>
      <c r="B146" s="14"/>
      <c r="C146" s="10"/>
      <c r="D146" s="85" t="s">
        <v>31</v>
      </c>
      <c r="E146" s="88" t="s">
        <v>47</v>
      </c>
      <c r="F146" s="88">
        <v>25</v>
      </c>
      <c r="G146" s="88">
        <v>1.7</v>
      </c>
      <c r="H146" s="88">
        <v>0.3</v>
      </c>
      <c r="I146" s="88">
        <v>8.4</v>
      </c>
      <c r="J146" s="88">
        <v>42.7</v>
      </c>
      <c r="K146" s="88" t="s">
        <v>66</v>
      </c>
      <c r="L146" s="75">
        <v>1.65</v>
      </c>
    </row>
    <row r="147" spans="1:12" ht="14.4" x14ac:dyDescent="0.3">
      <c r="A147" s="22"/>
      <c r="B147" s="14"/>
      <c r="C147" s="10"/>
      <c r="D147" s="97"/>
      <c r="E147" s="95"/>
      <c r="F147" s="95"/>
      <c r="G147" s="95"/>
      <c r="H147" s="95"/>
      <c r="I147" s="95"/>
      <c r="J147" s="95"/>
      <c r="K147" s="95"/>
      <c r="L147" s="95"/>
    </row>
    <row r="148" spans="1:12" ht="14.4" x14ac:dyDescent="0.3">
      <c r="A148" s="23"/>
      <c r="B148" s="16"/>
      <c r="C148" s="7"/>
      <c r="D148" s="17" t="s">
        <v>32</v>
      </c>
      <c r="E148" s="8"/>
      <c r="F148" s="18">
        <f>SUM(F141:F146)</f>
        <v>605</v>
      </c>
      <c r="G148" s="18">
        <f>SUM(G141:G146)</f>
        <v>20.049999999999997</v>
      </c>
      <c r="H148" s="18">
        <f>SUM(H141:H146)</f>
        <v>14.25</v>
      </c>
      <c r="I148" s="18">
        <f>SUM(I141:I146)</f>
        <v>80.099999999999994</v>
      </c>
      <c r="J148" s="18">
        <f>SUM(J141:J146)</f>
        <v>528.45000000000005</v>
      </c>
      <c r="K148" s="24"/>
      <c r="L148" s="18">
        <f>SUM(L141:L146)</f>
        <v>49.31</v>
      </c>
    </row>
    <row r="149" spans="1:12" ht="14.4" x14ac:dyDescent="0.3">
      <c r="A149" s="25">
        <f>A141</f>
        <v>2</v>
      </c>
      <c r="B149" s="12">
        <f>B141</f>
        <v>3</v>
      </c>
      <c r="C149" s="9" t="s">
        <v>24</v>
      </c>
      <c r="D149" s="6" t="s">
        <v>25</v>
      </c>
      <c r="E149" s="37"/>
      <c r="F149" s="38"/>
      <c r="G149" s="38"/>
      <c r="H149" s="38"/>
      <c r="I149" s="38"/>
      <c r="J149" s="38"/>
      <c r="K149" s="39"/>
      <c r="L149" s="38"/>
    </row>
    <row r="150" spans="1:12" ht="14.4" x14ac:dyDescent="0.3">
      <c r="A150" s="22"/>
      <c r="B150" s="14"/>
      <c r="C150" s="10"/>
      <c r="D150" s="6" t="s">
        <v>26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22"/>
      <c r="B151" s="14"/>
      <c r="C151" s="10"/>
      <c r="D151" s="6" t="s">
        <v>27</v>
      </c>
      <c r="E151" s="37"/>
      <c r="F151" s="38"/>
      <c r="G151" s="38"/>
      <c r="H151" s="38"/>
      <c r="I151" s="38"/>
      <c r="J151" s="38"/>
      <c r="K151" s="39"/>
      <c r="L151" s="38"/>
    </row>
    <row r="152" spans="1:12" ht="14.4" x14ac:dyDescent="0.3">
      <c r="A152" s="22"/>
      <c r="B152" s="14"/>
      <c r="C152" s="10"/>
      <c r="D152" s="6" t="s">
        <v>28</v>
      </c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2"/>
      <c r="B153" s="14"/>
      <c r="C153" s="10"/>
      <c r="D153" s="6" t="s">
        <v>29</v>
      </c>
      <c r="E153" s="37"/>
      <c r="F153" s="38"/>
      <c r="G153" s="38"/>
      <c r="H153" s="38"/>
      <c r="I153" s="38"/>
      <c r="J153" s="38"/>
      <c r="K153" s="39"/>
      <c r="L153" s="38"/>
    </row>
    <row r="154" spans="1:12" ht="14.4" x14ac:dyDescent="0.3">
      <c r="A154" s="22"/>
      <c r="B154" s="14"/>
      <c r="C154" s="10"/>
      <c r="D154" s="6" t="s">
        <v>30</v>
      </c>
      <c r="E154" s="37"/>
      <c r="F154" s="38"/>
      <c r="G154" s="38"/>
      <c r="H154" s="38"/>
      <c r="I154" s="38"/>
      <c r="J154" s="38"/>
      <c r="K154" s="39"/>
      <c r="L154" s="38"/>
    </row>
    <row r="155" spans="1:12" ht="14.4" x14ac:dyDescent="0.3">
      <c r="A155" s="22"/>
      <c r="B155" s="14"/>
      <c r="C155" s="10"/>
      <c r="D155" s="6" t="s">
        <v>31</v>
      </c>
      <c r="E155" s="37"/>
      <c r="F155" s="38"/>
      <c r="G155" s="38"/>
      <c r="H155" s="38"/>
      <c r="I155" s="38"/>
      <c r="J155" s="38"/>
      <c r="K155" s="39"/>
      <c r="L155" s="38"/>
    </row>
    <row r="156" spans="1:12" ht="14.4" x14ac:dyDescent="0.3">
      <c r="A156" s="22"/>
      <c r="B156" s="14"/>
      <c r="C156" s="10"/>
      <c r="D156" s="5"/>
      <c r="E156" s="37"/>
      <c r="F156" s="38"/>
      <c r="G156" s="38"/>
      <c r="H156" s="38"/>
      <c r="I156" s="38"/>
      <c r="J156" s="38"/>
      <c r="K156" s="39"/>
      <c r="L156" s="38"/>
    </row>
    <row r="157" spans="1:12" ht="14.4" x14ac:dyDescent="0.3">
      <c r="A157" s="22"/>
      <c r="B157" s="14"/>
      <c r="C157" s="10"/>
      <c r="D157" s="5"/>
      <c r="E157" s="37"/>
      <c r="F157" s="38"/>
      <c r="G157" s="38"/>
      <c r="H157" s="38"/>
      <c r="I157" s="38"/>
      <c r="J157" s="38"/>
      <c r="K157" s="39"/>
      <c r="L157" s="38"/>
    </row>
    <row r="158" spans="1:12" ht="14.4" x14ac:dyDescent="0.3">
      <c r="A158" s="23"/>
      <c r="B158" s="16"/>
      <c r="C158" s="7"/>
      <c r="D158" s="17" t="s">
        <v>32</v>
      </c>
      <c r="E158" s="8"/>
      <c r="F158" s="18">
        <f>SUM(F149:F157)</f>
        <v>0</v>
      </c>
      <c r="G158" s="18">
        <f t="shared" ref="G158:J158" si="53">SUM(G149:G157)</f>
        <v>0</v>
      </c>
      <c r="H158" s="18">
        <f t="shared" si="53"/>
        <v>0</v>
      </c>
      <c r="I158" s="18">
        <f t="shared" si="53"/>
        <v>0</v>
      </c>
      <c r="J158" s="18">
        <f t="shared" si="53"/>
        <v>0</v>
      </c>
      <c r="K158" s="24"/>
      <c r="L158" s="18">
        <f t="shared" ref="L158" si="54">SUM(L149:L157)</f>
        <v>0</v>
      </c>
    </row>
    <row r="159" spans="1:12" ht="15" thickBot="1" x14ac:dyDescent="0.3">
      <c r="A159" s="28">
        <f>A141</f>
        <v>2</v>
      </c>
      <c r="B159" s="29">
        <f>B141</f>
        <v>3</v>
      </c>
      <c r="C159" s="109" t="s">
        <v>4</v>
      </c>
      <c r="D159" s="110"/>
      <c r="E159" s="51"/>
      <c r="F159" s="52">
        <f>F148+F158</f>
        <v>605</v>
      </c>
      <c r="G159" s="52">
        <f t="shared" ref="G159" si="55">G148+G158</f>
        <v>20.049999999999997</v>
      </c>
      <c r="H159" s="52">
        <f t="shared" ref="H159" si="56">H148+H158</f>
        <v>14.25</v>
      </c>
      <c r="I159" s="52">
        <f t="shared" ref="I159" si="57">I148+I158</f>
        <v>80.099999999999994</v>
      </c>
      <c r="J159" s="52">
        <f t="shared" ref="J159:L159" si="58">J148+J158</f>
        <v>528.45000000000005</v>
      </c>
      <c r="K159" s="52"/>
      <c r="L159" s="52">
        <f t="shared" si="58"/>
        <v>49.31</v>
      </c>
    </row>
    <row r="160" spans="1:12" ht="14.4" x14ac:dyDescent="0.3">
      <c r="A160" s="19">
        <v>2</v>
      </c>
      <c r="B160" s="20">
        <v>4</v>
      </c>
      <c r="C160" s="21" t="s">
        <v>20</v>
      </c>
      <c r="D160" s="47"/>
      <c r="E160" s="70" t="s">
        <v>54</v>
      </c>
      <c r="F160" s="89">
        <v>31</v>
      </c>
      <c r="G160" s="89">
        <v>0.9</v>
      </c>
      <c r="H160" s="89">
        <v>0.1</v>
      </c>
      <c r="I160" s="89">
        <v>1.8</v>
      </c>
      <c r="J160" s="89">
        <v>11.4</v>
      </c>
      <c r="K160" s="89" t="s">
        <v>74</v>
      </c>
      <c r="L160" s="101">
        <v>8.76</v>
      </c>
    </row>
    <row r="161" spans="1:12" ht="14.4" x14ac:dyDescent="0.3">
      <c r="A161" s="22"/>
      <c r="B161" s="14"/>
      <c r="C161" s="10"/>
      <c r="D161" s="6" t="s">
        <v>21</v>
      </c>
      <c r="E161" s="70" t="s">
        <v>53</v>
      </c>
      <c r="F161" s="89">
        <v>150</v>
      </c>
      <c r="G161" s="70">
        <v>12.7</v>
      </c>
      <c r="H161" s="70">
        <v>18</v>
      </c>
      <c r="I161" s="70">
        <v>3.2</v>
      </c>
      <c r="J161" s="89">
        <v>225.5</v>
      </c>
      <c r="K161" s="89" t="s">
        <v>75</v>
      </c>
      <c r="L161" s="101">
        <v>45.71</v>
      </c>
    </row>
    <row r="162" spans="1:12" ht="14.4" x14ac:dyDescent="0.3">
      <c r="A162" s="22"/>
      <c r="B162" s="14"/>
      <c r="C162" s="10"/>
      <c r="D162" s="6" t="s">
        <v>22</v>
      </c>
      <c r="E162" s="70" t="s">
        <v>50</v>
      </c>
      <c r="F162" s="89">
        <v>200</v>
      </c>
      <c r="G162" s="89">
        <v>0.2</v>
      </c>
      <c r="H162" s="89">
        <v>0</v>
      </c>
      <c r="I162" s="89">
        <v>6.4</v>
      </c>
      <c r="J162" s="89">
        <v>26.8</v>
      </c>
      <c r="K162" s="89" t="s">
        <v>65</v>
      </c>
      <c r="L162" s="101">
        <v>1.03</v>
      </c>
    </row>
    <row r="163" spans="1:12" ht="14.4" x14ac:dyDescent="0.3">
      <c r="A163" s="22"/>
      <c r="B163" s="14"/>
      <c r="C163" s="10"/>
      <c r="D163" s="6" t="s">
        <v>30</v>
      </c>
      <c r="E163" s="53" t="s">
        <v>40</v>
      </c>
      <c r="F163" s="89">
        <v>60</v>
      </c>
      <c r="G163" s="89">
        <v>4.5999999999999996</v>
      </c>
      <c r="H163" s="89">
        <v>0.5</v>
      </c>
      <c r="I163" s="89">
        <v>29.5</v>
      </c>
      <c r="J163" s="89">
        <v>140.6</v>
      </c>
      <c r="K163" s="89" t="s">
        <v>66</v>
      </c>
      <c r="L163" s="101">
        <v>3.6</v>
      </c>
    </row>
    <row r="164" spans="1:12" ht="14.4" x14ac:dyDescent="0.3">
      <c r="A164" s="22"/>
      <c r="B164" s="14"/>
      <c r="C164" s="10"/>
      <c r="D164" s="6" t="s">
        <v>31</v>
      </c>
      <c r="E164" s="53" t="s">
        <v>47</v>
      </c>
      <c r="F164" s="89">
        <v>40</v>
      </c>
      <c r="G164" s="89">
        <v>2.6</v>
      </c>
      <c r="H164" s="89">
        <v>0.5</v>
      </c>
      <c r="I164" s="89">
        <v>13.4</v>
      </c>
      <c r="J164" s="89">
        <v>68.3</v>
      </c>
      <c r="K164" s="89" t="s">
        <v>66</v>
      </c>
      <c r="L164" s="101">
        <v>2.64</v>
      </c>
    </row>
    <row r="165" spans="1:12" ht="14.4" x14ac:dyDescent="0.3">
      <c r="A165" s="22"/>
      <c r="B165" s="14"/>
      <c r="C165" s="10"/>
      <c r="D165" s="47" t="s">
        <v>23</v>
      </c>
      <c r="E165" s="99" t="s">
        <v>96</v>
      </c>
      <c r="F165" s="99">
        <v>100</v>
      </c>
      <c r="G165" s="99">
        <v>0.8</v>
      </c>
      <c r="H165" s="99">
        <v>0.2</v>
      </c>
      <c r="I165" s="99">
        <v>7.5</v>
      </c>
      <c r="J165" s="99">
        <v>35</v>
      </c>
      <c r="K165" s="89" t="s">
        <v>66</v>
      </c>
      <c r="L165" s="99">
        <v>19</v>
      </c>
    </row>
    <row r="166" spans="1:12" ht="14.4" x14ac:dyDescent="0.3">
      <c r="A166" s="22"/>
      <c r="B166" s="14"/>
      <c r="C166" s="10"/>
      <c r="D166" s="98"/>
      <c r="E166" s="37"/>
      <c r="F166" s="38"/>
      <c r="G166" s="38"/>
      <c r="H166" s="38"/>
      <c r="I166" s="38"/>
      <c r="J166" s="38"/>
      <c r="K166" s="38"/>
      <c r="L166" s="99"/>
    </row>
    <row r="167" spans="1:12" ht="14.4" x14ac:dyDescent="0.3">
      <c r="A167" s="23"/>
      <c r="B167" s="16"/>
      <c r="C167" s="7"/>
      <c r="D167" s="17" t="s">
        <v>32</v>
      </c>
      <c r="E167" s="8"/>
      <c r="F167" s="18">
        <f>SUM(F160:F166)</f>
        <v>581</v>
      </c>
      <c r="G167" s="18">
        <f t="shared" ref="G167:J167" si="59">SUM(G160:G166)</f>
        <v>21.8</v>
      </c>
      <c r="H167" s="18">
        <f t="shared" si="59"/>
        <v>19.3</v>
      </c>
      <c r="I167" s="18">
        <f t="shared" si="59"/>
        <v>61.8</v>
      </c>
      <c r="J167" s="18">
        <f t="shared" si="59"/>
        <v>507.59999999999997</v>
      </c>
      <c r="K167" s="24"/>
      <c r="L167" s="18">
        <f>SUM(L160:L165)</f>
        <v>80.740000000000009</v>
      </c>
    </row>
    <row r="168" spans="1:12" ht="14.4" x14ac:dyDescent="0.3">
      <c r="A168" s="25">
        <f>A160</f>
        <v>2</v>
      </c>
      <c r="B168" s="12">
        <f>B160</f>
        <v>4</v>
      </c>
      <c r="C168" s="9" t="s">
        <v>24</v>
      </c>
      <c r="D168" s="6" t="s">
        <v>25</v>
      </c>
      <c r="E168" s="37"/>
      <c r="F168" s="38"/>
      <c r="G168" s="38"/>
      <c r="H168" s="38"/>
      <c r="I168" s="38"/>
      <c r="J168" s="38"/>
      <c r="K168" s="39"/>
      <c r="L168" s="38"/>
    </row>
    <row r="169" spans="1:12" ht="14.4" x14ac:dyDescent="0.3">
      <c r="A169" s="22"/>
      <c r="B169" s="14"/>
      <c r="C169" s="10"/>
      <c r="D169" s="6" t="s">
        <v>26</v>
      </c>
      <c r="E169" s="37"/>
      <c r="F169" s="38"/>
      <c r="G169" s="38"/>
      <c r="H169" s="38"/>
      <c r="I169" s="38"/>
      <c r="J169" s="38"/>
      <c r="K169" s="39"/>
      <c r="L169" s="38"/>
    </row>
    <row r="170" spans="1:12" ht="14.4" x14ac:dyDescent="0.3">
      <c r="A170" s="22"/>
      <c r="B170" s="14"/>
      <c r="C170" s="10"/>
      <c r="D170" s="6" t="s">
        <v>27</v>
      </c>
      <c r="E170" s="37"/>
      <c r="F170" s="38"/>
      <c r="G170" s="38"/>
      <c r="H170" s="38"/>
      <c r="I170" s="38"/>
      <c r="J170" s="38"/>
      <c r="K170" s="39"/>
      <c r="L170" s="38"/>
    </row>
    <row r="171" spans="1:12" ht="14.4" x14ac:dyDescent="0.3">
      <c r="A171" s="22"/>
      <c r="B171" s="14"/>
      <c r="C171" s="10"/>
      <c r="D171" s="6" t="s">
        <v>28</v>
      </c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2"/>
      <c r="B172" s="14"/>
      <c r="C172" s="10"/>
      <c r="D172" s="6" t="s">
        <v>29</v>
      </c>
      <c r="E172" s="37"/>
      <c r="F172" s="38"/>
      <c r="G172" s="38"/>
      <c r="H172" s="38"/>
      <c r="I172" s="38"/>
      <c r="J172" s="38"/>
      <c r="K172" s="39"/>
      <c r="L172" s="38"/>
    </row>
    <row r="173" spans="1:12" ht="14.4" x14ac:dyDescent="0.3">
      <c r="A173" s="22"/>
      <c r="B173" s="14"/>
      <c r="C173" s="10"/>
      <c r="D173" s="6" t="s">
        <v>30</v>
      </c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2"/>
      <c r="B174" s="14"/>
      <c r="C174" s="10"/>
      <c r="D174" s="6" t="s">
        <v>31</v>
      </c>
      <c r="E174" s="37"/>
      <c r="F174" s="38"/>
      <c r="G174" s="38"/>
      <c r="H174" s="38"/>
      <c r="I174" s="38"/>
      <c r="J174" s="38"/>
      <c r="K174" s="39"/>
      <c r="L174" s="38"/>
    </row>
    <row r="175" spans="1:12" ht="14.4" x14ac:dyDescent="0.3">
      <c r="A175" s="22"/>
      <c r="B175" s="14"/>
      <c r="C175" s="10"/>
      <c r="D175" s="5"/>
      <c r="E175" s="37"/>
      <c r="F175" s="38"/>
      <c r="G175" s="38"/>
      <c r="H175" s="38"/>
      <c r="I175" s="38"/>
      <c r="J175" s="38"/>
      <c r="K175" s="39"/>
      <c r="L175" s="38"/>
    </row>
    <row r="176" spans="1:12" ht="14.4" x14ac:dyDescent="0.3">
      <c r="A176" s="22"/>
      <c r="B176" s="14"/>
      <c r="C176" s="10"/>
      <c r="D176" s="5"/>
      <c r="E176" s="37"/>
      <c r="F176" s="38"/>
      <c r="G176" s="38"/>
      <c r="H176" s="38"/>
      <c r="I176" s="38"/>
      <c r="J176" s="38"/>
      <c r="K176" s="39"/>
      <c r="L176" s="38"/>
    </row>
    <row r="177" spans="1:12" ht="14.4" x14ac:dyDescent="0.3">
      <c r="A177" s="23"/>
      <c r="B177" s="16"/>
      <c r="C177" s="7"/>
      <c r="D177" s="17" t="s">
        <v>32</v>
      </c>
      <c r="E177" s="8"/>
      <c r="F177" s="18">
        <f>SUM(F168:F176)</f>
        <v>0</v>
      </c>
      <c r="G177" s="18">
        <f t="shared" ref="G177:J177" si="60">SUM(G168:G176)</f>
        <v>0</v>
      </c>
      <c r="H177" s="18">
        <f t="shared" si="60"/>
        <v>0</v>
      </c>
      <c r="I177" s="18">
        <f t="shared" si="60"/>
        <v>0</v>
      </c>
      <c r="J177" s="18">
        <f t="shared" si="60"/>
        <v>0</v>
      </c>
      <c r="K177" s="24"/>
      <c r="L177" s="18">
        <f t="shared" ref="L177" si="61">SUM(L168:L176)</f>
        <v>0</v>
      </c>
    </row>
    <row r="178" spans="1:12" ht="15" thickBot="1" x14ac:dyDescent="0.3">
      <c r="A178" s="28">
        <f>A160</f>
        <v>2</v>
      </c>
      <c r="B178" s="29">
        <f>B160</f>
        <v>4</v>
      </c>
      <c r="C178" s="109" t="s">
        <v>4</v>
      </c>
      <c r="D178" s="111"/>
      <c r="E178" s="51"/>
      <c r="F178" s="52">
        <f>F167+F177</f>
        <v>581</v>
      </c>
      <c r="G178" s="52">
        <f t="shared" ref="G178" si="62">G167+G177</f>
        <v>21.8</v>
      </c>
      <c r="H178" s="52">
        <f t="shared" ref="H178" si="63">H167+H177</f>
        <v>19.3</v>
      </c>
      <c r="I178" s="52">
        <f t="shared" ref="I178" si="64">I167+I177</f>
        <v>61.8</v>
      </c>
      <c r="J178" s="52">
        <f t="shared" ref="J178:L178" si="65">J167+J177</f>
        <v>507.59999999999997</v>
      </c>
      <c r="K178" s="52"/>
      <c r="L178" s="52">
        <f t="shared" si="65"/>
        <v>80.740000000000009</v>
      </c>
    </row>
    <row r="179" spans="1:12" ht="14.4" x14ac:dyDescent="0.3">
      <c r="A179" s="19">
        <v>2</v>
      </c>
      <c r="B179" s="20">
        <v>5</v>
      </c>
      <c r="C179" s="21" t="s">
        <v>20</v>
      </c>
      <c r="D179" s="47"/>
      <c r="E179" s="89" t="s">
        <v>57</v>
      </c>
      <c r="F179" s="89">
        <v>75</v>
      </c>
      <c r="G179" s="89">
        <v>0.6</v>
      </c>
      <c r="H179" s="89">
        <v>0.1</v>
      </c>
      <c r="I179" s="89">
        <v>1.9</v>
      </c>
      <c r="J179" s="89">
        <v>10.6</v>
      </c>
      <c r="K179" s="89" t="s">
        <v>91</v>
      </c>
      <c r="L179" s="78">
        <v>17.25</v>
      </c>
    </row>
    <row r="180" spans="1:12" ht="14.4" x14ac:dyDescent="0.3">
      <c r="A180" s="22"/>
      <c r="B180" s="14"/>
      <c r="C180" s="10"/>
      <c r="D180" s="6" t="s">
        <v>21</v>
      </c>
      <c r="E180" s="89" t="s">
        <v>46</v>
      </c>
      <c r="F180" s="89">
        <v>150</v>
      </c>
      <c r="G180" s="89">
        <v>4.5</v>
      </c>
      <c r="H180" s="89">
        <v>5.5</v>
      </c>
      <c r="I180" s="89">
        <v>26.5</v>
      </c>
      <c r="J180" s="89">
        <v>173.7</v>
      </c>
      <c r="K180" s="89" t="s">
        <v>79</v>
      </c>
      <c r="L180" s="78">
        <v>15.52</v>
      </c>
    </row>
    <row r="181" spans="1:12" ht="14.4" x14ac:dyDescent="0.3">
      <c r="A181" s="22"/>
      <c r="B181" s="14"/>
      <c r="C181" s="10"/>
      <c r="D181" s="6" t="s">
        <v>21</v>
      </c>
      <c r="E181" s="89" t="s">
        <v>56</v>
      </c>
      <c r="F181" s="89">
        <v>60</v>
      </c>
      <c r="G181" s="89">
        <v>8.6999999999999993</v>
      </c>
      <c r="H181" s="89">
        <v>8.8000000000000007</v>
      </c>
      <c r="I181" s="89">
        <v>4.9000000000000004</v>
      </c>
      <c r="J181" s="89">
        <v>133.1</v>
      </c>
      <c r="K181" s="89" t="s">
        <v>92</v>
      </c>
      <c r="L181" s="78">
        <v>35.5</v>
      </c>
    </row>
    <row r="182" spans="1:12" ht="14.4" x14ac:dyDescent="0.3">
      <c r="A182" s="22"/>
      <c r="B182" s="14"/>
      <c r="C182" s="10"/>
      <c r="D182" s="6"/>
      <c r="E182" s="89" t="s">
        <v>48</v>
      </c>
      <c r="F182" s="89">
        <v>20</v>
      </c>
      <c r="G182" s="89">
        <v>0.7</v>
      </c>
      <c r="H182" s="89">
        <v>1.5</v>
      </c>
      <c r="I182" s="89">
        <v>1.9</v>
      </c>
      <c r="J182" s="89">
        <v>23.8</v>
      </c>
      <c r="K182" s="89" t="s">
        <v>82</v>
      </c>
      <c r="L182" s="78">
        <v>3.08</v>
      </c>
    </row>
    <row r="183" spans="1:12" ht="14.4" x14ac:dyDescent="0.3">
      <c r="A183" s="22"/>
      <c r="B183" s="14"/>
      <c r="C183" s="10"/>
      <c r="D183" s="6" t="s">
        <v>22</v>
      </c>
      <c r="E183" s="70" t="s">
        <v>97</v>
      </c>
      <c r="F183" s="89">
        <v>200</v>
      </c>
      <c r="G183" s="70">
        <v>0.4</v>
      </c>
      <c r="H183" s="70">
        <v>0.1</v>
      </c>
      <c r="I183" s="70">
        <v>14.3</v>
      </c>
      <c r="J183" s="89">
        <v>59.8</v>
      </c>
      <c r="K183" s="70" t="s">
        <v>94</v>
      </c>
      <c r="L183" s="78">
        <v>7.6</v>
      </c>
    </row>
    <row r="184" spans="1:12" ht="14.4" x14ac:dyDescent="0.3">
      <c r="A184" s="22"/>
      <c r="B184" s="14"/>
      <c r="C184" s="10"/>
      <c r="D184" s="6" t="s">
        <v>31</v>
      </c>
      <c r="E184" s="89" t="s">
        <v>47</v>
      </c>
      <c r="F184" s="89">
        <v>25</v>
      </c>
      <c r="G184" s="89">
        <v>1.7</v>
      </c>
      <c r="H184" s="89">
        <v>0.3</v>
      </c>
      <c r="I184" s="89">
        <v>8.4</v>
      </c>
      <c r="J184" s="89">
        <v>42.7</v>
      </c>
      <c r="K184" s="89" t="s">
        <v>66</v>
      </c>
      <c r="L184" s="75">
        <v>1.65</v>
      </c>
    </row>
    <row r="185" spans="1:12" ht="14.4" x14ac:dyDescent="0.3">
      <c r="A185" s="22"/>
      <c r="B185" s="14"/>
      <c r="C185" s="10"/>
      <c r="D185" s="6" t="s">
        <v>30</v>
      </c>
      <c r="E185" s="89" t="s">
        <v>40</v>
      </c>
      <c r="F185" s="89">
        <v>45</v>
      </c>
      <c r="G185" s="89">
        <v>3.4</v>
      </c>
      <c r="H185" s="89">
        <v>0.4</v>
      </c>
      <c r="I185" s="89">
        <v>22.1</v>
      </c>
      <c r="J185" s="89">
        <v>105.5</v>
      </c>
      <c r="K185" s="89" t="s">
        <v>66</v>
      </c>
      <c r="L185" s="78">
        <v>2.7</v>
      </c>
    </row>
    <row r="186" spans="1:12" ht="15.75" customHeight="1" x14ac:dyDescent="0.3">
      <c r="A186" s="23"/>
      <c r="B186" s="16"/>
      <c r="C186" s="7"/>
      <c r="D186" s="17" t="s">
        <v>32</v>
      </c>
      <c r="E186" s="8"/>
      <c r="F186" s="18">
        <f>SUM(F179:F185)</f>
        <v>575</v>
      </c>
      <c r="G186" s="18">
        <f t="shared" ref="G186:J186" si="66">SUM(G179:G185)</f>
        <v>19.999999999999996</v>
      </c>
      <c r="H186" s="18">
        <f t="shared" si="66"/>
        <v>16.7</v>
      </c>
      <c r="I186" s="18">
        <f t="shared" si="66"/>
        <v>80</v>
      </c>
      <c r="J186" s="18">
        <f t="shared" si="66"/>
        <v>549.20000000000005</v>
      </c>
      <c r="K186" s="24"/>
      <c r="L186" s="18">
        <f t="shared" ref="L186" si="67">SUM(L179:L185)</f>
        <v>83.3</v>
      </c>
    </row>
    <row r="187" spans="1:12" ht="14.4" x14ac:dyDescent="0.3">
      <c r="A187" s="25">
        <f>A179</f>
        <v>2</v>
      </c>
      <c r="B187" s="12">
        <f>B179</f>
        <v>5</v>
      </c>
      <c r="C187" s="9" t="s">
        <v>24</v>
      </c>
      <c r="D187" s="6" t="s">
        <v>25</v>
      </c>
      <c r="E187" s="37"/>
      <c r="F187" s="38"/>
      <c r="G187" s="38"/>
      <c r="H187" s="38"/>
      <c r="I187" s="38"/>
      <c r="J187" s="38"/>
      <c r="K187" s="39"/>
      <c r="L187" s="38"/>
    </row>
    <row r="188" spans="1:12" ht="14.4" x14ac:dyDescent="0.3">
      <c r="A188" s="22"/>
      <c r="B188" s="14"/>
      <c r="C188" s="10"/>
      <c r="D188" s="6" t="s">
        <v>26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 x14ac:dyDescent="0.3">
      <c r="A189" s="22"/>
      <c r="B189" s="14"/>
      <c r="C189" s="10"/>
      <c r="D189" s="6" t="s">
        <v>27</v>
      </c>
      <c r="E189" s="37"/>
      <c r="F189" s="38"/>
      <c r="G189" s="38"/>
      <c r="H189" s="38"/>
      <c r="I189" s="38"/>
      <c r="J189" s="38"/>
      <c r="K189" s="39"/>
      <c r="L189" s="38"/>
    </row>
    <row r="190" spans="1:12" ht="14.4" x14ac:dyDescent="0.3">
      <c r="A190" s="22"/>
      <c r="B190" s="14"/>
      <c r="C190" s="10"/>
      <c r="D190" s="6" t="s">
        <v>28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2"/>
      <c r="B191" s="14"/>
      <c r="C191" s="10"/>
      <c r="D191" s="6" t="s">
        <v>29</v>
      </c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2"/>
      <c r="B192" s="14"/>
      <c r="C192" s="10"/>
      <c r="D192" s="6" t="s">
        <v>30</v>
      </c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2"/>
      <c r="B193" s="14"/>
      <c r="C193" s="10"/>
      <c r="D193" s="6" t="s">
        <v>31</v>
      </c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2"/>
      <c r="B194" s="14"/>
      <c r="C194" s="10"/>
      <c r="D194" s="5"/>
      <c r="E194" s="37"/>
      <c r="F194" s="38"/>
      <c r="G194" s="38"/>
      <c r="H194" s="38"/>
      <c r="I194" s="38"/>
      <c r="J194" s="38"/>
      <c r="K194" s="39"/>
      <c r="L194" s="38"/>
    </row>
    <row r="195" spans="1:12" ht="14.4" x14ac:dyDescent="0.3">
      <c r="A195" s="22"/>
      <c r="B195" s="14"/>
      <c r="C195" s="10"/>
      <c r="D195" s="5"/>
      <c r="E195" s="37"/>
      <c r="F195" s="38"/>
      <c r="G195" s="38"/>
      <c r="H195" s="38"/>
      <c r="I195" s="38"/>
      <c r="J195" s="38"/>
      <c r="K195" s="39"/>
      <c r="L195" s="38"/>
    </row>
    <row r="196" spans="1:12" ht="14.4" x14ac:dyDescent="0.3">
      <c r="A196" s="23"/>
      <c r="B196" s="16"/>
      <c r="C196" s="7"/>
      <c r="D196" s="17" t="s">
        <v>32</v>
      </c>
      <c r="E196" s="8"/>
      <c r="F196" s="18">
        <f>SUM(F187:F195)</f>
        <v>0</v>
      </c>
      <c r="G196" s="18">
        <f t="shared" ref="G196:J196" si="68">SUM(G187:G195)</f>
        <v>0</v>
      </c>
      <c r="H196" s="18">
        <f t="shared" si="68"/>
        <v>0</v>
      </c>
      <c r="I196" s="18">
        <f t="shared" si="68"/>
        <v>0</v>
      </c>
      <c r="J196" s="18">
        <f t="shared" si="68"/>
        <v>0</v>
      </c>
      <c r="K196" s="24"/>
      <c r="L196" s="18">
        <f t="shared" ref="L196" si="69">SUM(L187:L195)</f>
        <v>0</v>
      </c>
    </row>
    <row r="197" spans="1:12" ht="14.4" x14ac:dyDescent="0.25">
      <c r="A197" s="28">
        <f>A179</f>
        <v>2</v>
      </c>
      <c r="B197" s="29">
        <f>B179</f>
        <v>5</v>
      </c>
      <c r="C197" s="109" t="s">
        <v>4</v>
      </c>
      <c r="D197" s="111"/>
      <c r="E197" s="30"/>
      <c r="F197" s="31">
        <f>F186+F196</f>
        <v>575</v>
      </c>
      <c r="G197" s="31">
        <f t="shared" ref="G197" si="70">G186+G196</f>
        <v>19.999999999999996</v>
      </c>
      <c r="H197" s="31">
        <f t="shared" ref="H197" si="71">H186+H196</f>
        <v>16.7</v>
      </c>
      <c r="I197" s="31">
        <f t="shared" ref="I197" si="72">I186+I196</f>
        <v>80</v>
      </c>
      <c r="J197" s="31">
        <f t="shared" ref="J197:L197" si="73">J186+J196</f>
        <v>549.20000000000005</v>
      </c>
      <c r="K197" s="31"/>
      <c r="L197" s="31">
        <f t="shared" si="73"/>
        <v>83.3</v>
      </c>
    </row>
    <row r="198" spans="1:12" x14ac:dyDescent="0.25">
      <c r="A198" s="26"/>
      <c r="B198" s="27"/>
      <c r="C198" s="112" t="s">
        <v>5</v>
      </c>
      <c r="D198" s="112"/>
      <c r="E198" s="112"/>
      <c r="F198" s="33">
        <f>(F26+F47+F66+F84+F103+F122+F140+F159+F178+F197)/(IF(F26=0,0,1)+IF(F47=0,0,1)+IF(F66=0,0,1)+IF(F84=0,0,1)+IF(F103=0,0,1)+IF(F122=0,0,1)+IF(F140=0,0,1)+IF(F159=0,0,1)+IF(F178=0,0,1)+IF(F197=0,0,1))</f>
        <v>572</v>
      </c>
      <c r="G198" s="33">
        <f>(G26+G47+G66+G84+G103+G122+G140+G159+G178+G197)/(IF(G26=0,0,1)+IF(G47=0,0,1)+IF(G66=0,0,1)+IF(G84=0,0,1)+IF(G103=0,0,1)+IF(G122=0,0,1)+IF(G140=0,0,1)+IF(G159=0,0,1)+IF(G178=0,0,1)+IF(G197=0,0,1))</f>
        <v>23.805</v>
      </c>
      <c r="H198" s="33">
        <f>(H26+H47+H66+H84+H103+H122+H140+H159+H178+H197)/(IF(H26=0,0,1)+IF(H47=0,0,1)+IF(H66=0,0,1)+IF(H84=0,0,1)+IF(H103=0,0,1)+IF(H122=0,0,1)+IF(H140=0,0,1)+IF(H159=0,0,1)+IF(H178=0,0,1)+IF(H197=0,0,1))</f>
        <v>16.884999999999998</v>
      </c>
      <c r="I198" s="33">
        <f>(I26+I47+I66+I84+I103+I122+I140+I159+I178+I197)/(IF(I26=0,0,1)+IF(I47=0,0,1)+IF(I66=0,0,1)+IF(I84=0,0,1)+IF(I103=0,0,1)+IF(I122=0,0,1)+IF(I140=0,0,1)+IF(I159=0,0,1)+IF(I178=0,0,1)+IF(I197=0,0,1))</f>
        <v>74.760000000000005</v>
      </c>
      <c r="J198" s="33">
        <f>(J26+J47+J66+J84+J103+J122+J140+J159+J178+J197)/(IF(J26=0,0,1)+IF(J47=0,0,1)+IF(J66=0,0,1)+IF(J84=0,0,1)+IF(J103=0,0,1)+IF(J122=0,0,1)+IF(J140=0,0,1)+IF(J159=0,0,1)+IF(J178=0,0,1)+IF(J197=0,0,1))</f>
        <v>545.78500000000008</v>
      </c>
      <c r="K198" s="33"/>
      <c r="L198" s="33">
        <f>(L26+L47+L66+L84+L103+L122+L140+L159+L178+L197)/(IF(L26=0,0,1)+IF(L47=0,0,1)+IF(L66=0,0,1)+IF(L84=0,0,1)+IF(L103=0,0,1)+IF(L122=0,0,1)+IF(L140=0,0,1)+IF(L159=0,0,1)+IF(L178=0,0,1)+IF(L197=0,0,1))</f>
        <v>68.891999999999982</v>
      </c>
    </row>
  </sheetData>
  <mergeCells count="14">
    <mergeCell ref="C84:D84"/>
    <mergeCell ref="C103:D103"/>
    <mergeCell ref="C26:D26"/>
    <mergeCell ref="C198:E198"/>
    <mergeCell ref="C197:D197"/>
    <mergeCell ref="C122:D122"/>
    <mergeCell ref="C140:D140"/>
    <mergeCell ref="C159:D159"/>
    <mergeCell ref="C178:D178"/>
    <mergeCell ref="C1:E1"/>
    <mergeCell ref="H1:K1"/>
    <mergeCell ref="H2:K2"/>
    <mergeCell ref="C47:D47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2025-01-21T19:12:53Z</dcterms:modified>
</cp:coreProperties>
</file>