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444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J187" i="1"/>
  <c r="J198" i="1" s="1"/>
  <c r="I187" i="1"/>
  <c r="H187" i="1"/>
  <c r="H198" i="1" s="1"/>
  <c r="G187" i="1"/>
  <c r="G198" i="1" s="1"/>
  <c r="F187" i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2" i="1"/>
  <c r="A132" i="1"/>
  <c r="L131" i="1"/>
  <c r="L141" i="1" s="1"/>
  <c r="J131" i="1"/>
  <c r="J141" i="1" s="1"/>
  <c r="I131" i="1"/>
  <c r="I141" i="1" s="1"/>
  <c r="H131" i="1"/>
  <c r="H141" i="1" s="1"/>
  <c r="G131" i="1"/>
  <c r="G141" i="1" s="1"/>
  <c r="F131" i="1"/>
  <c r="F141" i="1" s="1"/>
  <c r="B123" i="1"/>
  <c r="A123" i="1"/>
  <c r="L122" i="1"/>
  <c r="J122" i="1"/>
  <c r="I122" i="1"/>
  <c r="H122" i="1"/>
  <c r="G122" i="1"/>
  <c r="F122" i="1"/>
  <c r="B113" i="1"/>
  <c r="A113" i="1"/>
  <c r="L112" i="1"/>
  <c r="L123" i="1" s="1"/>
  <c r="J112" i="1"/>
  <c r="J123" i="1" s="1"/>
  <c r="I112" i="1"/>
  <c r="I123" i="1" s="1"/>
  <c r="H112" i="1"/>
  <c r="H123" i="1" s="1"/>
  <c r="G112" i="1"/>
  <c r="G123" i="1" s="1"/>
  <c r="F112" i="1"/>
  <c r="F123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7" i="1"/>
  <c r="A47" i="1"/>
  <c r="L46" i="1"/>
  <c r="J46" i="1"/>
  <c r="I46" i="1"/>
  <c r="H46" i="1"/>
  <c r="G46" i="1"/>
  <c r="F46" i="1"/>
  <c r="B37" i="1"/>
  <c r="A37" i="1"/>
  <c r="L36" i="1"/>
  <c r="L47" i="1" s="1"/>
  <c r="J36" i="1"/>
  <c r="J47" i="1" s="1"/>
  <c r="I36" i="1"/>
  <c r="I47" i="1" s="1"/>
  <c r="H36" i="1"/>
  <c r="H47" i="1" s="1"/>
  <c r="G36" i="1"/>
  <c r="G47" i="1" s="1"/>
  <c r="F36" i="1"/>
  <c r="F47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F198" i="1" l="1"/>
  <c r="F199" i="1" s="1"/>
  <c r="L198" i="1"/>
  <c r="L199" i="1" s="1"/>
  <c r="J199" i="1"/>
  <c r="G199" i="1"/>
  <c r="H179" i="1"/>
  <c r="H199" i="1" s="1"/>
  <c r="I198" i="1"/>
  <c r="I199" i="1" s="1"/>
</calcChain>
</file>

<file path=xl/sharedStrings.xml><?xml version="1.0" encoding="utf-8"?>
<sst xmlns="http://schemas.openxmlformats.org/spreadsheetml/2006/main" count="327" uniqueCount="97">
  <si>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</si>
  <si>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</si>
  <si>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</si>
  <si>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</si>
  <si>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</si>
  <si>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</si>
  <si>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</si>
  <si>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</si>
  <si>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</si>
  <si>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</si>
  <si>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</si>
  <si>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</si>
  <si>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</si>
  <si>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</si>
  <si>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</si>
  <si>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</si>
  <si>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</si>
  <si>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</si>
  <si>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</si>
  <si>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</si>
  <si>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</si>
  <si>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</si>
  <si>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</si>
  <si>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</si>
  <si>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</si>
  <si>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</si>
  <si>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</si>
  <si>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</si>
  <si>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</si>
  <si>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</si>
  <si>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</si>
  <si>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</si>
  <si>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</si>
  <si>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</si>
  <si>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</si>
  <si>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</si>
  <si>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</si>
  <si>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</si>
  <si>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</si>
  <si>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Кофейный напиток с молоком</t>
  </si>
  <si>
    <t>Хлеб пшеничный</t>
  </si>
  <si>
    <t>54-1з</t>
  </si>
  <si>
    <t>Сыр твердых сортов в нарезке</t>
  </si>
  <si>
    <t>Яблоко</t>
  </si>
  <si>
    <t>Помидор в нарезке</t>
  </si>
  <si>
    <t>Какао с молоком</t>
  </si>
  <si>
    <t>Мандарин</t>
  </si>
  <si>
    <t>Картофель отварной в молоке</t>
  </si>
  <si>
    <t>Хлеб ржаной</t>
  </si>
  <si>
    <t>Соус молочный натуральный</t>
  </si>
  <si>
    <t>Каша вязкая молочная ячневая</t>
  </si>
  <si>
    <t>Чай с сахаром</t>
  </si>
  <si>
    <t>Запеканка из творога</t>
  </si>
  <si>
    <t>Каша вязкая молочная овсяная</t>
  </si>
  <si>
    <t>Омлет натуральный</t>
  </si>
  <si>
    <t>Горошек зеленый</t>
  </si>
  <si>
    <t>Чай с молоком и сахаром</t>
  </si>
  <si>
    <t>Тефтели из говядины с рисом</t>
  </si>
  <si>
    <t>Огурец в нарезке</t>
  </si>
  <si>
    <t>Чай с лимоном и сахаром</t>
  </si>
  <si>
    <t>МБОУ "Михайловская СОШ"</t>
  </si>
  <si>
    <t>Директор</t>
  </si>
  <si>
    <t>Домнина Т.В.</t>
  </si>
  <si>
    <t>54-9к</t>
  </si>
  <si>
    <t>Яйцо вареное</t>
  </si>
  <si>
    <t>54-6о</t>
  </si>
  <si>
    <t>54-2гн</t>
  </si>
  <si>
    <t>Пром.</t>
  </si>
  <si>
    <t>Банан</t>
  </si>
  <si>
    <t>Икра свекольная</t>
  </si>
  <si>
    <t>54-15з</t>
  </si>
  <si>
    <t>Каша гречневая рассыпчатая</t>
  </si>
  <si>
    <t>54-4г</t>
  </si>
  <si>
    <t>Курица тушеная с морковью</t>
  </si>
  <si>
    <t>54-25м</t>
  </si>
  <si>
    <t>54-21гн</t>
  </si>
  <si>
    <t>54-20з</t>
  </si>
  <si>
    <t>54-1о</t>
  </si>
  <si>
    <t>54-4гн</t>
  </si>
  <si>
    <t>54-21к</t>
  </si>
  <si>
    <t>54-1т</t>
  </si>
  <si>
    <t>54-10г</t>
  </si>
  <si>
    <t>Котлета рыбная любительская (минтай)</t>
  </si>
  <si>
    <t>54-14р</t>
  </si>
  <si>
    <t>54-5соус</t>
  </si>
  <si>
    <t>54-23гн</t>
  </si>
  <si>
    <t>Каша вязкая молочная пшенная</t>
  </si>
  <si>
    <t>54-6к</t>
  </si>
  <si>
    <t>54-3з</t>
  </si>
  <si>
    <t>Макароны отварные</t>
  </si>
  <si>
    <t>54-1г</t>
  </si>
  <si>
    <t>54-3гн</t>
  </si>
  <si>
    <t>54-20к</t>
  </si>
  <si>
    <t>54-2з</t>
  </si>
  <si>
    <t>54-16м</t>
  </si>
  <si>
    <t>Джем фруктовый</t>
  </si>
  <si>
    <t>Витаминизированный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</si>
</sst>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3" fillId="0" borderId="2" xfId="0" applyFont="1" applyBorder="1" applyAlignment="1">
      <alignment horizontal="left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5" borderId="2" xfId="0" applyFill="1" applyBorder="1"/>
    <xf numFmtId="0" fontId="13" fillId="0" borderId="2" xfId="0" applyFont="1" applyBorder="1" applyAlignment="1">
      <alignment horizontal="left"/>
    </xf>
    <xf numFmtId="0" fontId="14" fillId="0" borderId="2" xfId="0" applyFont="1" applyBorder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23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Protection="1">
      <protection locked="0"/>
    </xf>
    <xf numFmtId="164" fontId="0" fillId="0" borderId="23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6" xfId="0" applyNumberFormat="1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60</v>
      </c>
      <c r="D1" s="74"/>
      <c r="E1" s="74"/>
      <c r="F1" s="12" t="s">
        <v>16</v>
      </c>
      <c r="G1" s="2" t="s">
        <v>17</v>
      </c>
      <c r="H1" s="75" t="s">
        <v>61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62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17</v>
      </c>
      <c r="I3" s="46">
        <v>12</v>
      </c>
      <c r="J3" s="47">
        <v>2024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6.2" thickBot="1" x14ac:dyDescent="0.35">
      <c r="A6" s="20">
        <v>1</v>
      </c>
      <c r="B6" s="21">
        <v>1</v>
      </c>
      <c r="C6" s="22" t="s">
        <v>20</v>
      </c>
      <c r="D6" s="52"/>
      <c r="E6" s="53" t="s">
        <v>42</v>
      </c>
      <c r="F6" s="54">
        <v>15</v>
      </c>
      <c r="G6" s="54">
        <v>3.5</v>
      </c>
      <c r="H6" s="54">
        <v>4.4000000000000004</v>
      </c>
      <c r="I6" s="54">
        <v>0</v>
      </c>
      <c r="J6" s="54">
        <v>53.7</v>
      </c>
      <c r="K6" s="55" t="s">
        <v>41</v>
      </c>
      <c r="L6" s="50">
        <v>8.25</v>
      </c>
    </row>
    <row r="7" spans="1:12" ht="15.6" x14ac:dyDescent="0.3">
      <c r="A7" s="23"/>
      <c r="B7" s="15"/>
      <c r="C7" s="11"/>
      <c r="D7" s="7" t="s">
        <v>21</v>
      </c>
      <c r="E7" s="53" t="s">
        <v>53</v>
      </c>
      <c r="F7" s="54">
        <v>150</v>
      </c>
      <c r="G7" s="66">
        <v>8.6</v>
      </c>
      <c r="H7" s="66">
        <v>11.3</v>
      </c>
      <c r="I7" s="67">
        <v>34.299999999999997</v>
      </c>
      <c r="J7" s="54">
        <v>272.8</v>
      </c>
      <c r="K7" s="55" t="s">
        <v>63</v>
      </c>
      <c r="L7" s="49">
        <v>13.83</v>
      </c>
    </row>
    <row r="8" spans="1:12" ht="15.6" x14ac:dyDescent="0.3">
      <c r="A8" s="23"/>
      <c r="B8" s="15"/>
      <c r="C8" s="11"/>
      <c r="D8" s="52"/>
      <c r="E8" s="53" t="s">
        <v>64</v>
      </c>
      <c r="F8" s="54">
        <v>40</v>
      </c>
      <c r="G8" s="54">
        <v>4.8</v>
      </c>
      <c r="H8" s="54">
        <v>4</v>
      </c>
      <c r="I8" s="54">
        <v>0.3</v>
      </c>
      <c r="J8" s="56">
        <v>56.6</v>
      </c>
      <c r="K8" s="55" t="s">
        <v>65</v>
      </c>
      <c r="L8" s="50">
        <v>9.9</v>
      </c>
    </row>
    <row r="9" spans="1:12" ht="15.6" x14ac:dyDescent="0.3">
      <c r="A9" s="23"/>
      <c r="B9" s="15"/>
      <c r="C9" s="11"/>
      <c r="D9" s="7" t="s">
        <v>22</v>
      </c>
      <c r="E9" s="53" t="s">
        <v>51</v>
      </c>
      <c r="F9" s="54">
        <v>200</v>
      </c>
      <c r="G9" s="54">
        <v>0.2</v>
      </c>
      <c r="H9" s="54">
        <v>0</v>
      </c>
      <c r="I9" s="54">
        <v>6.4</v>
      </c>
      <c r="J9" s="54">
        <v>26.8</v>
      </c>
      <c r="K9" s="55" t="s">
        <v>66</v>
      </c>
      <c r="L9" s="50">
        <v>1.02</v>
      </c>
    </row>
    <row r="10" spans="1:12" ht="15.6" x14ac:dyDescent="0.3">
      <c r="A10" s="23"/>
      <c r="B10" s="15"/>
      <c r="C10" s="11"/>
      <c r="D10" s="7" t="s">
        <v>31</v>
      </c>
      <c r="E10" s="53" t="s">
        <v>48</v>
      </c>
      <c r="F10" s="54">
        <v>25</v>
      </c>
      <c r="G10" s="54">
        <v>1.7</v>
      </c>
      <c r="H10" s="54">
        <v>0.3</v>
      </c>
      <c r="I10" s="54">
        <v>8.4</v>
      </c>
      <c r="J10" s="54">
        <v>42.7</v>
      </c>
      <c r="K10" s="55" t="s">
        <v>67</v>
      </c>
      <c r="L10" s="50">
        <v>1.5</v>
      </c>
    </row>
    <row r="11" spans="1:12" ht="15.6" x14ac:dyDescent="0.3">
      <c r="A11" s="23"/>
      <c r="B11" s="15"/>
      <c r="C11" s="11"/>
      <c r="D11" s="7" t="s">
        <v>30</v>
      </c>
      <c r="E11" s="53" t="s">
        <v>40</v>
      </c>
      <c r="F11" s="54">
        <v>45</v>
      </c>
      <c r="G11" s="54">
        <v>3.4</v>
      </c>
      <c r="H11" s="54">
        <v>0.4</v>
      </c>
      <c r="I11" s="54">
        <v>22.1</v>
      </c>
      <c r="J11" s="54">
        <v>105.5</v>
      </c>
      <c r="K11" s="55" t="s">
        <v>67</v>
      </c>
      <c r="L11" s="50">
        <v>2.4</v>
      </c>
    </row>
    <row r="12" spans="1:12" ht="15.6" x14ac:dyDescent="0.3">
      <c r="A12" s="23"/>
      <c r="B12" s="15"/>
      <c r="C12" s="11"/>
      <c r="D12" s="57" t="s">
        <v>23</v>
      </c>
      <c r="E12" s="53" t="s">
        <v>68</v>
      </c>
      <c r="F12" s="54">
        <v>140</v>
      </c>
      <c r="G12" s="54">
        <v>2.1</v>
      </c>
      <c r="H12" s="54">
        <v>0.7</v>
      </c>
      <c r="I12" s="54">
        <v>29.4</v>
      </c>
      <c r="J12" s="54">
        <v>132.30000000000001</v>
      </c>
      <c r="K12" s="55" t="s">
        <v>67</v>
      </c>
      <c r="L12" s="64">
        <v>18.2</v>
      </c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615</v>
      </c>
      <c r="G15" s="19">
        <f t="shared" ref="G15:J15" si="0">SUM(G6:G14)</f>
        <v>24.299999999999997</v>
      </c>
      <c r="H15" s="19">
        <f t="shared" si="0"/>
        <v>21.1</v>
      </c>
      <c r="I15" s="19">
        <f t="shared" si="0"/>
        <v>100.9</v>
      </c>
      <c r="J15" s="19">
        <f t="shared" si="0"/>
        <v>690.40000000000009</v>
      </c>
      <c r="K15" s="25"/>
      <c r="L15" s="19">
        <f t="shared" ref="L15" si="1">SUM(L6:L14)</f>
        <v>55.099999999999994</v>
      </c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76" t="s">
        <v>4</v>
      </c>
      <c r="D26" s="78"/>
      <c r="E26" s="31"/>
      <c r="F26" s="32">
        <f>F15+F25</f>
        <v>615</v>
      </c>
      <c r="G26" s="32">
        <f t="shared" ref="G26:J26" si="4">G15+G25</f>
        <v>24.299999999999997</v>
      </c>
      <c r="H26" s="32">
        <f t="shared" si="4"/>
        <v>21.1</v>
      </c>
      <c r="I26" s="32">
        <f t="shared" si="4"/>
        <v>100.9</v>
      </c>
      <c r="J26" s="32">
        <f t="shared" si="4"/>
        <v>690.40000000000009</v>
      </c>
      <c r="K26" s="32"/>
      <c r="L26" s="32">
        <f t="shared" ref="L26" si="5">L15+L25</f>
        <v>55.099999999999994</v>
      </c>
    </row>
    <row r="27" spans="1:12" ht="15.6" x14ac:dyDescent="0.3">
      <c r="A27" s="14">
        <v>1</v>
      </c>
      <c r="B27" s="15">
        <v>2</v>
      </c>
      <c r="C27" s="22" t="s">
        <v>20</v>
      </c>
      <c r="D27" s="58"/>
      <c r="E27" s="58" t="s">
        <v>69</v>
      </c>
      <c r="F27" s="58">
        <v>60</v>
      </c>
      <c r="G27" s="58">
        <v>1.3</v>
      </c>
      <c r="H27" s="58">
        <v>4.3</v>
      </c>
      <c r="I27" s="58">
        <v>6.9</v>
      </c>
      <c r="J27" s="58">
        <v>71.400000000000006</v>
      </c>
      <c r="K27" s="58" t="s">
        <v>70</v>
      </c>
      <c r="L27" s="50">
        <v>7.83</v>
      </c>
    </row>
    <row r="28" spans="1:12" ht="16.2" thickBot="1" x14ac:dyDescent="0.35">
      <c r="A28" s="14"/>
      <c r="B28" s="15"/>
      <c r="C28" s="11"/>
      <c r="D28" s="59" t="s">
        <v>21</v>
      </c>
      <c r="E28" s="60" t="s">
        <v>71</v>
      </c>
      <c r="F28" s="61">
        <v>150</v>
      </c>
      <c r="G28" s="60">
        <v>8.1999999999999993</v>
      </c>
      <c r="H28" s="56">
        <v>6.3</v>
      </c>
      <c r="I28" s="61">
        <v>35.9</v>
      </c>
      <c r="J28" s="60">
        <v>233.7</v>
      </c>
      <c r="K28" s="61" t="s">
        <v>72</v>
      </c>
      <c r="L28" s="50">
        <v>8.1</v>
      </c>
    </row>
    <row r="29" spans="1:12" ht="15.6" x14ac:dyDescent="0.3">
      <c r="A29" s="14"/>
      <c r="B29" s="15"/>
      <c r="C29" s="11"/>
      <c r="D29" s="59" t="s">
        <v>21</v>
      </c>
      <c r="E29" s="60" t="s">
        <v>73</v>
      </c>
      <c r="F29" s="61">
        <v>100</v>
      </c>
      <c r="G29" s="60">
        <v>14.1</v>
      </c>
      <c r="H29" s="56">
        <v>5.8</v>
      </c>
      <c r="I29" s="56">
        <v>4.4000000000000004</v>
      </c>
      <c r="J29" s="60">
        <v>126.4</v>
      </c>
      <c r="K29" s="61" t="s">
        <v>74</v>
      </c>
      <c r="L29" s="49">
        <v>34.880000000000003</v>
      </c>
    </row>
    <row r="30" spans="1:12" ht="15.6" x14ac:dyDescent="0.3">
      <c r="A30" s="14"/>
      <c r="B30" s="15"/>
      <c r="C30" s="11"/>
      <c r="D30" s="59" t="s">
        <v>22</v>
      </c>
      <c r="E30" s="60" t="s">
        <v>45</v>
      </c>
      <c r="F30" s="61">
        <v>200</v>
      </c>
      <c r="G30" s="60">
        <v>4.7</v>
      </c>
      <c r="H30" s="56">
        <v>3.5</v>
      </c>
      <c r="I30" s="61">
        <v>12.5</v>
      </c>
      <c r="J30" s="60">
        <v>100.4</v>
      </c>
      <c r="K30" s="61" t="s">
        <v>75</v>
      </c>
      <c r="L30" s="50">
        <v>12.27</v>
      </c>
    </row>
    <row r="31" spans="1:12" ht="15.6" x14ac:dyDescent="0.3">
      <c r="A31" s="14"/>
      <c r="B31" s="15"/>
      <c r="C31" s="11"/>
      <c r="D31" s="59" t="s">
        <v>30</v>
      </c>
      <c r="E31" s="60" t="s">
        <v>40</v>
      </c>
      <c r="F31" s="61">
        <v>25</v>
      </c>
      <c r="G31" s="60">
        <v>1.9</v>
      </c>
      <c r="H31" s="56">
        <v>0.2</v>
      </c>
      <c r="I31" s="61">
        <v>12.3</v>
      </c>
      <c r="J31" s="60">
        <v>58.6</v>
      </c>
      <c r="K31" s="61" t="s">
        <v>67</v>
      </c>
      <c r="L31" s="50">
        <v>2.4</v>
      </c>
    </row>
    <row r="32" spans="1:12" ht="15.6" x14ac:dyDescent="0.3">
      <c r="A32" s="14"/>
      <c r="B32" s="15"/>
      <c r="C32" s="11"/>
      <c r="D32" s="59" t="s">
        <v>31</v>
      </c>
      <c r="E32" s="60" t="s">
        <v>48</v>
      </c>
      <c r="F32" s="61">
        <v>15</v>
      </c>
      <c r="G32" s="56">
        <v>1</v>
      </c>
      <c r="H32" s="56">
        <v>0.2</v>
      </c>
      <c r="I32" s="56">
        <v>5</v>
      </c>
      <c r="J32" s="60">
        <v>25.6</v>
      </c>
      <c r="K32" s="61" t="s">
        <v>67</v>
      </c>
      <c r="L32" s="50">
        <v>1.5</v>
      </c>
    </row>
    <row r="33" spans="1:12" ht="14.4" x14ac:dyDescent="0.3">
      <c r="A33" s="14"/>
      <c r="B33" s="15"/>
      <c r="C33" s="11"/>
      <c r="D33" s="7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6"/>
      <c r="B36" s="17"/>
      <c r="C36" s="8"/>
      <c r="D36" s="18" t="s">
        <v>32</v>
      </c>
      <c r="E36" s="9"/>
      <c r="F36" s="19">
        <f>SUM(F27:F35)</f>
        <v>550</v>
      </c>
      <c r="G36" s="19">
        <f t="shared" ref="G36" si="6">SUM(G27:G35)</f>
        <v>31.2</v>
      </c>
      <c r="H36" s="19">
        <f t="shared" ref="H36" si="7">SUM(H27:H35)</f>
        <v>20.299999999999997</v>
      </c>
      <c r="I36" s="19">
        <f t="shared" ref="I36" si="8">SUM(I27:I35)</f>
        <v>77</v>
      </c>
      <c r="J36" s="19">
        <f t="shared" ref="J36:L36" si="9">SUM(J27:J35)</f>
        <v>616.1</v>
      </c>
      <c r="K36" s="25"/>
      <c r="L36" s="19">
        <f t="shared" si="9"/>
        <v>66.98</v>
      </c>
    </row>
    <row r="37" spans="1:12" ht="14.4" x14ac:dyDescent="0.3">
      <c r="A37" s="13">
        <f>A27</f>
        <v>1</v>
      </c>
      <c r="B37" s="13">
        <f>B27</f>
        <v>2</v>
      </c>
      <c r="C37" s="10" t="s">
        <v>24</v>
      </c>
      <c r="D37" s="7" t="s">
        <v>25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26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27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7" t="s">
        <v>28</v>
      </c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7" t="s">
        <v>29</v>
      </c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4"/>
      <c r="B42" s="15"/>
      <c r="C42" s="11"/>
      <c r="D42" s="7" t="s">
        <v>30</v>
      </c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14"/>
      <c r="B43" s="15"/>
      <c r="C43" s="11"/>
      <c r="D43" s="7" t="s">
        <v>31</v>
      </c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4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4.4" x14ac:dyDescent="0.3">
      <c r="A46" s="16"/>
      <c r="B46" s="17"/>
      <c r="C46" s="8"/>
      <c r="D46" s="18" t="s">
        <v>32</v>
      </c>
      <c r="E46" s="9"/>
      <c r="F46" s="19">
        <f>SUM(F37:F45)</f>
        <v>0</v>
      </c>
      <c r="G46" s="19">
        <f t="shared" ref="G46" si="10">SUM(G37:G45)</f>
        <v>0</v>
      </c>
      <c r="H46" s="19">
        <f t="shared" ref="H46" si="11">SUM(H37:H45)</f>
        <v>0</v>
      </c>
      <c r="I46" s="19">
        <f t="shared" ref="I46" si="12">SUM(I37:I45)</f>
        <v>0</v>
      </c>
      <c r="J46" s="19">
        <f t="shared" ref="J46:L46" si="13">SUM(J37:J45)</f>
        <v>0</v>
      </c>
      <c r="K46" s="25"/>
      <c r="L46" s="19">
        <f t="shared" si="13"/>
        <v>0</v>
      </c>
    </row>
    <row r="47" spans="1:12" ht="15.75" customHeight="1" thickBot="1" x14ac:dyDescent="0.3">
      <c r="A47" s="33">
        <f>A27</f>
        <v>1</v>
      </c>
      <c r="B47" s="33">
        <f>B27</f>
        <v>2</v>
      </c>
      <c r="C47" s="76" t="s">
        <v>4</v>
      </c>
      <c r="D47" s="77"/>
      <c r="E47" s="62"/>
      <c r="F47" s="63">
        <f>F36+F46</f>
        <v>550</v>
      </c>
      <c r="G47" s="63">
        <f t="shared" ref="G47" si="14">G36+G46</f>
        <v>31.2</v>
      </c>
      <c r="H47" s="63">
        <f t="shared" ref="H47" si="15">H36+H46</f>
        <v>20.299999999999997</v>
      </c>
      <c r="I47" s="63">
        <f t="shared" ref="I47" si="16">I36+I46</f>
        <v>77</v>
      </c>
      <c r="J47" s="63">
        <f t="shared" ref="J47:L47" si="17">J36+J46</f>
        <v>616.1</v>
      </c>
      <c r="K47" s="63"/>
      <c r="L47" s="32">
        <f t="shared" si="17"/>
        <v>66.98</v>
      </c>
    </row>
    <row r="48" spans="1:12" ht="16.2" thickBot="1" x14ac:dyDescent="0.35">
      <c r="A48" s="20">
        <v>1</v>
      </c>
      <c r="B48" s="21">
        <v>3</v>
      </c>
      <c r="C48" s="22" t="s">
        <v>20</v>
      </c>
      <c r="D48" s="52"/>
      <c r="E48" s="60" t="s">
        <v>55</v>
      </c>
      <c r="F48" s="61">
        <v>20</v>
      </c>
      <c r="G48" s="60">
        <v>0.6</v>
      </c>
      <c r="H48" s="56">
        <v>0</v>
      </c>
      <c r="I48" s="56">
        <v>1.2</v>
      </c>
      <c r="J48" s="56">
        <v>7.4</v>
      </c>
      <c r="K48" s="61" t="s">
        <v>76</v>
      </c>
      <c r="L48" s="50">
        <v>7.41</v>
      </c>
    </row>
    <row r="49" spans="1:12" ht="15.6" x14ac:dyDescent="0.3">
      <c r="A49" s="23"/>
      <c r="B49" s="15"/>
      <c r="C49" s="11"/>
      <c r="D49" s="7" t="s">
        <v>21</v>
      </c>
      <c r="E49" s="60" t="s">
        <v>54</v>
      </c>
      <c r="F49" s="61">
        <v>150</v>
      </c>
      <c r="G49" s="60">
        <v>12.7</v>
      </c>
      <c r="H49" s="56">
        <v>18</v>
      </c>
      <c r="I49" s="56">
        <v>3.2</v>
      </c>
      <c r="J49" s="60">
        <v>225.5</v>
      </c>
      <c r="K49" s="61" t="s">
        <v>77</v>
      </c>
      <c r="L49" s="49">
        <v>38.21</v>
      </c>
    </row>
    <row r="50" spans="1:12" ht="15.6" x14ac:dyDescent="0.3">
      <c r="A50" s="23"/>
      <c r="B50" s="15"/>
      <c r="C50" s="11"/>
      <c r="D50" s="7" t="s">
        <v>22</v>
      </c>
      <c r="E50" s="60" t="s">
        <v>56</v>
      </c>
      <c r="F50" s="61">
        <v>200</v>
      </c>
      <c r="G50" s="60">
        <v>1.6</v>
      </c>
      <c r="H50" s="56">
        <v>1.1000000000000001</v>
      </c>
      <c r="I50" s="56">
        <v>8.6</v>
      </c>
      <c r="J50" s="60">
        <v>50.9</v>
      </c>
      <c r="K50" s="61" t="s">
        <v>78</v>
      </c>
      <c r="L50" s="50">
        <v>4.7699999999999996</v>
      </c>
    </row>
    <row r="51" spans="1:12" ht="15.6" x14ac:dyDescent="0.3">
      <c r="A51" s="23"/>
      <c r="B51" s="15"/>
      <c r="C51" s="11"/>
      <c r="D51" s="7" t="s">
        <v>23</v>
      </c>
      <c r="E51" s="60" t="s">
        <v>43</v>
      </c>
      <c r="F51" s="61">
        <v>120</v>
      </c>
      <c r="G51" s="60">
        <v>0.5</v>
      </c>
      <c r="H51" s="56">
        <v>0.5</v>
      </c>
      <c r="I51" s="61">
        <v>11.8</v>
      </c>
      <c r="J51" s="60">
        <v>53.3</v>
      </c>
      <c r="K51" s="61" t="s">
        <v>67</v>
      </c>
      <c r="L51" s="64">
        <v>1.5</v>
      </c>
    </row>
    <row r="52" spans="1:12" ht="15.6" x14ac:dyDescent="0.3">
      <c r="A52" s="23"/>
      <c r="B52" s="15"/>
      <c r="C52" s="11"/>
      <c r="D52" s="7" t="s">
        <v>30</v>
      </c>
      <c r="E52" s="60" t="s">
        <v>40</v>
      </c>
      <c r="F52" s="61">
        <v>45</v>
      </c>
      <c r="G52" s="60">
        <v>3.4</v>
      </c>
      <c r="H52" s="56">
        <v>0.4</v>
      </c>
      <c r="I52" s="56">
        <v>22.1</v>
      </c>
      <c r="J52" s="60">
        <v>105.5</v>
      </c>
      <c r="K52" s="61" t="s">
        <v>67</v>
      </c>
      <c r="L52" s="50">
        <v>2.4</v>
      </c>
    </row>
    <row r="53" spans="1:12" ht="15.6" x14ac:dyDescent="0.3">
      <c r="A53" s="23"/>
      <c r="B53" s="15"/>
      <c r="C53" s="11"/>
      <c r="D53" s="7" t="s">
        <v>31</v>
      </c>
      <c r="E53" s="60" t="s">
        <v>48</v>
      </c>
      <c r="F53" s="61">
        <v>25</v>
      </c>
      <c r="G53" s="60">
        <v>1.7</v>
      </c>
      <c r="H53" s="56">
        <v>0.3</v>
      </c>
      <c r="I53" s="56">
        <v>8.4</v>
      </c>
      <c r="J53" s="60">
        <v>42.7</v>
      </c>
      <c r="K53" s="61" t="s">
        <v>67</v>
      </c>
      <c r="L53" s="50">
        <v>1.5</v>
      </c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SUM(F48:F54)</f>
        <v>560</v>
      </c>
      <c r="G55" s="19">
        <f t="shared" ref="G55" si="18">SUM(G48:G54)</f>
        <v>20.499999999999996</v>
      </c>
      <c r="H55" s="19">
        <f t="shared" ref="H55" si="19">SUM(H48:H54)</f>
        <v>20.3</v>
      </c>
      <c r="I55" s="19">
        <f t="shared" ref="I55" si="20">SUM(I48:I54)</f>
        <v>55.300000000000004</v>
      </c>
      <c r="J55" s="19">
        <f t="shared" ref="J55:L55" si="21">SUM(J48:J54)</f>
        <v>485.3</v>
      </c>
      <c r="K55" s="25"/>
      <c r="L55" s="19">
        <f t="shared" si="21"/>
        <v>55.79</v>
      </c>
    </row>
    <row r="56" spans="1:12" ht="14.4" x14ac:dyDescent="0.3">
      <c r="A56" s="26">
        <f>A48</f>
        <v>1</v>
      </c>
      <c r="B56" s="13">
        <f>B48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4.4" x14ac:dyDescent="0.3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4.4" x14ac:dyDescent="0.3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22">SUM(G56:G64)</f>
        <v>0</v>
      </c>
      <c r="H65" s="19">
        <f t="shared" ref="H65" si="23">SUM(H56:H64)</f>
        <v>0</v>
      </c>
      <c r="I65" s="19">
        <f t="shared" ref="I65" si="24">SUM(I56:I64)</f>
        <v>0</v>
      </c>
      <c r="J65" s="19">
        <f t="shared" ref="J65:L65" si="25">SUM(J56:J64)</f>
        <v>0</v>
      </c>
      <c r="K65" s="25"/>
      <c r="L65" s="19">
        <f t="shared" si="25"/>
        <v>0</v>
      </c>
    </row>
    <row r="66" spans="1:12" ht="15.75" customHeight="1" thickBot="1" x14ac:dyDescent="0.3">
      <c r="A66" s="29">
        <f>A48</f>
        <v>1</v>
      </c>
      <c r="B66" s="30">
        <f>B48</f>
        <v>3</v>
      </c>
      <c r="C66" s="76" t="s">
        <v>4</v>
      </c>
      <c r="D66" s="77"/>
      <c r="E66" s="62"/>
      <c r="F66" s="63">
        <f>F55+F65</f>
        <v>560</v>
      </c>
      <c r="G66" s="63">
        <f t="shared" ref="G66" si="26">G55+G65</f>
        <v>20.499999999999996</v>
      </c>
      <c r="H66" s="63">
        <f t="shared" ref="H66" si="27">H55+H65</f>
        <v>20.3</v>
      </c>
      <c r="I66" s="63">
        <f t="shared" ref="I66" si="28">I55+I65</f>
        <v>55.300000000000004</v>
      </c>
      <c r="J66" s="63">
        <f t="shared" ref="J66:L66" si="29">J55+J65</f>
        <v>485.3</v>
      </c>
      <c r="K66" s="63"/>
      <c r="L66" s="32">
        <f t="shared" si="29"/>
        <v>55.79</v>
      </c>
    </row>
    <row r="67" spans="1:12" ht="15.6" x14ac:dyDescent="0.3">
      <c r="A67" s="20">
        <v>1</v>
      </c>
      <c r="B67" s="21">
        <v>4</v>
      </c>
      <c r="C67" s="22" t="s">
        <v>20</v>
      </c>
      <c r="D67" s="7" t="s">
        <v>21</v>
      </c>
      <c r="E67" s="60" t="s">
        <v>50</v>
      </c>
      <c r="F67" s="61">
        <v>100</v>
      </c>
      <c r="G67" s="60">
        <v>3.6</v>
      </c>
      <c r="H67" s="56">
        <v>4.7</v>
      </c>
      <c r="I67" s="56">
        <v>17</v>
      </c>
      <c r="J67" s="60">
        <v>124.5</v>
      </c>
      <c r="K67" s="61" t="s">
        <v>79</v>
      </c>
      <c r="L67" s="49">
        <v>8.91</v>
      </c>
    </row>
    <row r="68" spans="1:12" ht="15.6" x14ac:dyDescent="0.3">
      <c r="A68" s="23"/>
      <c r="B68" s="15"/>
      <c r="C68" s="11"/>
      <c r="D68" s="7" t="s">
        <v>21</v>
      </c>
      <c r="E68" s="60" t="s">
        <v>52</v>
      </c>
      <c r="F68" s="61">
        <v>75</v>
      </c>
      <c r="G68" s="60">
        <v>14.8</v>
      </c>
      <c r="H68" s="56">
        <v>5.3</v>
      </c>
      <c r="I68" s="61">
        <v>10.8</v>
      </c>
      <c r="J68" s="60">
        <v>150.6</v>
      </c>
      <c r="K68" s="61" t="s">
        <v>80</v>
      </c>
      <c r="L68" s="50">
        <v>27.7</v>
      </c>
    </row>
    <row r="69" spans="1:12" ht="15.6" x14ac:dyDescent="0.3">
      <c r="A69" s="23"/>
      <c r="B69" s="15"/>
      <c r="C69" s="11"/>
      <c r="D69" s="7" t="s">
        <v>22</v>
      </c>
      <c r="E69" s="60" t="s">
        <v>51</v>
      </c>
      <c r="F69" s="61">
        <v>200</v>
      </c>
      <c r="G69" s="60">
        <v>0.2</v>
      </c>
      <c r="H69" s="56">
        <v>0</v>
      </c>
      <c r="I69" s="56">
        <v>6.4</v>
      </c>
      <c r="J69" s="60">
        <v>26.8</v>
      </c>
      <c r="K69" s="61" t="s">
        <v>66</v>
      </c>
      <c r="L69" s="50">
        <v>1.02</v>
      </c>
    </row>
    <row r="70" spans="1:12" ht="15.6" x14ac:dyDescent="0.3">
      <c r="A70" s="23"/>
      <c r="B70" s="15"/>
      <c r="C70" s="11"/>
      <c r="D70" s="52"/>
      <c r="E70" s="60" t="s">
        <v>95</v>
      </c>
      <c r="F70" s="61">
        <v>10</v>
      </c>
      <c r="G70" s="60">
        <v>0.1</v>
      </c>
      <c r="H70" s="56">
        <v>0</v>
      </c>
      <c r="I70" s="56">
        <v>7.2</v>
      </c>
      <c r="J70" s="56">
        <v>29</v>
      </c>
      <c r="K70" s="61" t="s">
        <v>67</v>
      </c>
      <c r="L70" s="50">
        <v>2.44</v>
      </c>
    </row>
    <row r="71" spans="1:12" ht="15.6" x14ac:dyDescent="0.3">
      <c r="A71" s="23"/>
      <c r="B71" s="15"/>
      <c r="C71" s="11"/>
      <c r="D71" s="7" t="s">
        <v>23</v>
      </c>
      <c r="E71" s="60" t="s">
        <v>46</v>
      </c>
      <c r="F71" s="61">
        <v>100</v>
      </c>
      <c r="G71" s="60">
        <v>0.8</v>
      </c>
      <c r="H71" s="56">
        <v>0.2</v>
      </c>
      <c r="I71" s="56">
        <v>7.5</v>
      </c>
      <c r="J71" s="60">
        <v>35</v>
      </c>
      <c r="K71" s="61" t="s">
        <v>67</v>
      </c>
      <c r="L71" s="64">
        <v>16.5</v>
      </c>
    </row>
    <row r="72" spans="1:12" ht="15.6" x14ac:dyDescent="0.3">
      <c r="A72" s="23"/>
      <c r="B72" s="15"/>
      <c r="C72" s="11"/>
      <c r="D72" s="7" t="s">
        <v>30</v>
      </c>
      <c r="E72" s="60" t="s">
        <v>40</v>
      </c>
      <c r="F72" s="61">
        <v>45</v>
      </c>
      <c r="G72" s="60">
        <v>3.4</v>
      </c>
      <c r="H72" s="56">
        <v>0.4</v>
      </c>
      <c r="I72" s="61">
        <v>22.1</v>
      </c>
      <c r="J72" s="60">
        <v>105.5</v>
      </c>
      <c r="K72" s="61" t="s">
        <v>67</v>
      </c>
      <c r="L72" s="50">
        <v>2.4</v>
      </c>
    </row>
    <row r="73" spans="1:12" ht="15.6" x14ac:dyDescent="0.3">
      <c r="A73" s="23"/>
      <c r="B73" s="15"/>
      <c r="C73" s="11"/>
      <c r="D73" s="7" t="s">
        <v>31</v>
      </c>
      <c r="E73" s="60" t="s">
        <v>48</v>
      </c>
      <c r="F73" s="61">
        <v>25</v>
      </c>
      <c r="G73" s="60">
        <v>1.7</v>
      </c>
      <c r="H73" s="56">
        <v>0.3</v>
      </c>
      <c r="I73" s="56">
        <v>8.4</v>
      </c>
      <c r="J73" s="60">
        <v>42.7</v>
      </c>
      <c r="K73" s="61" t="s">
        <v>67</v>
      </c>
      <c r="L73" s="50">
        <v>1.5</v>
      </c>
    </row>
    <row r="74" spans="1:12" ht="14.4" x14ac:dyDescent="0.3">
      <c r="A74" s="24"/>
      <c r="B74" s="17"/>
      <c r="C74" s="8"/>
      <c r="D74" s="18" t="s">
        <v>32</v>
      </c>
      <c r="E74" s="9"/>
      <c r="F74" s="19">
        <f>SUM(F67:F73)</f>
        <v>555</v>
      </c>
      <c r="G74" s="19">
        <f t="shared" ref="G74" si="30">SUM(G67:G73)</f>
        <v>24.6</v>
      </c>
      <c r="H74" s="19">
        <f t="shared" ref="H74" si="31">SUM(H67:H73)</f>
        <v>10.9</v>
      </c>
      <c r="I74" s="19">
        <f t="shared" ref="I74" si="32">SUM(I67:I73)</f>
        <v>79.400000000000006</v>
      </c>
      <c r="J74" s="19">
        <f t="shared" ref="J74:L74" si="33">SUM(J67:J73)</f>
        <v>514.1</v>
      </c>
      <c r="K74" s="25"/>
      <c r="L74" s="19">
        <f t="shared" si="33"/>
        <v>60.47</v>
      </c>
    </row>
    <row r="75" spans="1:12" ht="14.4" x14ac:dyDescent="0.3">
      <c r="A75" s="26">
        <f>A67</f>
        <v>1</v>
      </c>
      <c r="B75" s="13">
        <f>B67</f>
        <v>4</v>
      </c>
      <c r="C75" s="10" t="s">
        <v>24</v>
      </c>
      <c r="D75" s="7" t="s">
        <v>25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27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7" t="s">
        <v>28</v>
      </c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7" t="s">
        <v>30</v>
      </c>
      <c r="E80" s="40"/>
      <c r="F80" s="41"/>
      <c r="G80" s="41"/>
      <c r="H80" s="41"/>
      <c r="I80" s="41"/>
      <c r="J80" s="41"/>
      <c r="K80" s="42"/>
      <c r="L80" s="41"/>
    </row>
    <row r="81" spans="1:12" ht="14.4" x14ac:dyDescent="0.3">
      <c r="A81" s="23"/>
      <c r="B81" s="15"/>
      <c r="C81" s="11"/>
      <c r="D81" s="7" t="s">
        <v>31</v>
      </c>
      <c r="E81" s="40"/>
      <c r="F81" s="41"/>
      <c r="G81" s="41"/>
      <c r="H81" s="41"/>
      <c r="I81" s="41"/>
      <c r="J81" s="41"/>
      <c r="K81" s="42"/>
      <c r="L81" s="41"/>
    </row>
    <row r="82" spans="1:12" ht="14.4" x14ac:dyDescent="0.3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4"/>
      <c r="B84" s="17"/>
      <c r="C84" s="8"/>
      <c r="D84" s="18" t="s">
        <v>32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thickBot="1" x14ac:dyDescent="0.3">
      <c r="A85" s="29">
        <f>A67</f>
        <v>1</v>
      </c>
      <c r="B85" s="30">
        <f>B67</f>
        <v>4</v>
      </c>
      <c r="C85" s="76" t="s">
        <v>4</v>
      </c>
      <c r="D85" s="78"/>
      <c r="E85" s="31"/>
      <c r="F85" s="32">
        <f>F74+F84</f>
        <v>555</v>
      </c>
      <c r="G85" s="32">
        <f t="shared" ref="G85" si="38">G74+G84</f>
        <v>24.6</v>
      </c>
      <c r="H85" s="32">
        <f t="shared" ref="H85" si="39">H74+H84</f>
        <v>10.9</v>
      </c>
      <c r="I85" s="32">
        <f t="shared" ref="I85" si="40">I74+I84</f>
        <v>79.400000000000006</v>
      </c>
      <c r="J85" s="32">
        <f t="shared" ref="J85:L85" si="41">J74+J84</f>
        <v>514.1</v>
      </c>
      <c r="K85" s="32"/>
      <c r="L85" s="32">
        <f t="shared" si="41"/>
        <v>60.47</v>
      </c>
    </row>
    <row r="86" spans="1:12" ht="14.4" x14ac:dyDescent="0.3">
      <c r="A86" s="20">
        <v>1</v>
      </c>
      <c r="B86" s="21">
        <v>5</v>
      </c>
      <c r="C86" s="22" t="s">
        <v>20</v>
      </c>
      <c r="D86" s="7" t="s">
        <v>21</v>
      </c>
      <c r="E86" s="7" t="s">
        <v>47</v>
      </c>
      <c r="F86" s="7">
        <v>150</v>
      </c>
      <c r="G86" s="7">
        <v>4.5</v>
      </c>
      <c r="H86" s="7">
        <v>5.5</v>
      </c>
      <c r="I86" s="7">
        <v>26.5</v>
      </c>
      <c r="J86" s="7">
        <v>173.7</v>
      </c>
      <c r="K86" s="7" t="s">
        <v>81</v>
      </c>
      <c r="L86" s="49">
        <v>16.5</v>
      </c>
    </row>
    <row r="87" spans="1:12" ht="15" thickBot="1" x14ac:dyDescent="0.35">
      <c r="A87" s="23"/>
      <c r="B87" s="15"/>
      <c r="C87" s="11"/>
      <c r="D87" s="7" t="s">
        <v>21</v>
      </c>
      <c r="E87" s="7" t="s">
        <v>82</v>
      </c>
      <c r="F87" s="7">
        <v>100</v>
      </c>
      <c r="G87" s="7">
        <v>12.8</v>
      </c>
      <c r="H87" s="7">
        <v>4.0999999999999996</v>
      </c>
      <c r="I87" s="7">
        <v>6.1</v>
      </c>
      <c r="J87" s="7">
        <v>112.3</v>
      </c>
      <c r="K87" s="7" t="s">
        <v>83</v>
      </c>
      <c r="L87" s="65">
        <v>35.46</v>
      </c>
    </row>
    <row r="88" spans="1:12" ht="14.4" x14ac:dyDescent="0.3">
      <c r="A88" s="23"/>
      <c r="B88" s="15"/>
      <c r="C88" s="11"/>
      <c r="D88" s="52"/>
      <c r="E88" s="7" t="s">
        <v>49</v>
      </c>
      <c r="F88" s="7">
        <v>20</v>
      </c>
      <c r="G88" s="7">
        <v>0.7</v>
      </c>
      <c r="H88" s="7">
        <v>1.5</v>
      </c>
      <c r="I88" s="7">
        <v>1.9</v>
      </c>
      <c r="J88" s="7">
        <v>23.8</v>
      </c>
      <c r="K88" s="7" t="s">
        <v>84</v>
      </c>
      <c r="L88" s="49">
        <v>3.05</v>
      </c>
    </row>
    <row r="89" spans="1:12" ht="14.4" x14ac:dyDescent="0.3">
      <c r="A89" s="23"/>
      <c r="B89" s="15"/>
      <c r="C89" s="11"/>
      <c r="D89" s="7" t="s">
        <v>22</v>
      </c>
      <c r="E89" s="7" t="s">
        <v>39</v>
      </c>
      <c r="F89" s="7">
        <v>200</v>
      </c>
      <c r="G89" s="7">
        <v>3.9</v>
      </c>
      <c r="H89" s="7">
        <v>2.9</v>
      </c>
      <c r="I89" s="7">
        <v>11.2</v>
      </c>
      <c r="J89" s="7">
        <v>86</v>
      </c>
      <c r="K89" s="7" t="s">
        <v>85</v>
      </c>
      <c r="L89" s="50">
        <v>10.18</v>
      </c>
    </row>
    <row r="90" spans="1:12" ht="14.4" x14ac:dyDescent="0.3">
      <c r="A90" s="23"/>
      <c r="B90" s="15"/>
      <c r="C90" s="11"/>
      <c r="D90" s="7" t="s">
        <v>30</v>
      </c>
      <c r="E90" s="7" t="s">
        <v>40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67</v>
      </c>
      <c r="L90" s="41">
        <v>1.6</v>
      </c>
    </row>
    <row r="91" spans="1:12" ht="14.4" x14ac:dyDescent="0.3">
      <c r="A91" s="23"/>
      <c r="B91" s="15"/>
      <c r="C91" s="11"/>
      <c r="D91" s="7" t="s">
        <v>31</v>
      </c>
      <c r="E91" s="7" t="s">
        <v>48</v>
      </c>
      <c r="F91" s="7">
        <v>20</v>
      </c>
      <c r="G91" s="7">
        <v>1.3</v>
      </c>
      <c r="H91" s="7">
        <v>0.2</v>
      </c>
      <c r="I91" s="7">
        <v>6.7</v>
      </c>
      <c r="J91" s="7">
        <v>34.200000000000003</v>
      </c>
      <c r="K91" s="7" t="s">
        <v>67</v>
      </c>
      <c r="L91" s="50">
        <v>1.2</v>
      </c>
    </row>
    <row r="92" spans="1:12" ht="14.4" x14ac:dyDescent="0.3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4"/>
      <c r="B93" s="17"/>
      <c r="C93" s="8"/>
      <c r="D93" s="18" t="s">
        <v>32</v>
      </c>
      <c r="E93" s="9"/>
      <c r="F93" s="19">
        <f>SUM(F86:F92)</f>
        <v>520</v>
      </c>
      <c r="G93" s="19">
        <f t="shared" ref="G93" si="42">SUM(G86:G92)</f>
        <v>25.5</v>
      </c>
      <c r="H93" s="19">
        <f t="shared" ref="H93" si="43">SUM(H86:H92)</f>
        <v>14.399999999999999</v>
      </c>
      <c r="I93" s="19">
        <f t="shared" ref="I93" si="44">SUM(I86:I92)</f>
        <v>67.2</v>
      </c>
      <c r="J93" s="19">
        <f t="shared" ref="J93:L93" si="45">SUM(J86:J92)</f>
        <v>500.3</v>
      </c>
      <c r="K93" s="25"/>
      <c r="L93" s="19">
        <f t="shared" si="45"/>
        <v>67.989999999999995</v>
      </c>
    </row>
    <row r="94" spans="1:12" ht="14.4" x14ac:dyDescent="0.3">
      <c r="A94" s="26">
        <f>A86</f>
        <v>1</v>
      </c>
      <c r="B94" s="13">
        <f>B86</f>
        <v>5</v>
      </c>
      <c r="C94" s="10" t="s">
        <v>24</v>
      </c>
      <c r="D94" s="7" t="s">
        <v>25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26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27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28</v>
      </c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7" t="s">
        <v>29</v>
      </c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5"/>
      <c r="C99" s="11"/>
      <c r="D99" s="7" t="s">
        <v>30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7" t="s">
        <v>31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 x14ac:dyDescent="0.3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4"/>
      <c r="B103" s="17"/>
      <c r="C103" s="8"/>
      <c r="D103" s="18" t="s">
        <v>32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thickBot="1" x14ac:dyDescent="0.3">
      <c r="A104" s="29">
        <f>A86</f>
        <v>1</v>
      </c>
      <c r="B104" s="30">
        <f>B86</f>
        <v>5</v>
      </c>
      <c r="C104" s="76" t="s">
        <v>4</v>
      </c>
      <c r="D104" s="78"/>
      <c r="E104" s="31"/>
      <c r="F104" s="32">
        <f>F93+F103</f>
        <v>520</v>
      </c>
      <c r="G104" s="32">
        <f t="shared" ref="G104" si="50">G93+G103</f>
        <v>25.5</v>
      </c>
      <c r="H104" s="32">
        <f t="shared" ref="H104" si="51">H93+H103</f>
        <v>14.399999999999999</v>
      </c>
      <c r="I104" s="32">
        <f t="shared" ref="I104" si="52">I93+I103</f>
        <v>67.2</v>
      </c>
      <c r="J104" s="32">
        <f t="shared" ref="J104:L104" si="53">J93+J103</f>
        <v>500.3</v>
      </c>
      <c r="K104" s="32"/>
      <c r="L104" s="32">
        <f t="shared" si="53"/>
        <v>67.989999999999995</v>
      </c>
    </row>
    <row r="105" spans="1:12" ht="15" thickBot="1" x14ac:dyDescent="0.35">
      <c r="A105" s="20">
        <v>2</v>
      </c>
      <c r="B105" s="21">
        <v>1</v>
      </c>
      <c r="C105" s="22" t="s">
        <v>20</v>
      </c>
      <c r="D105" s="7"/>
      <c r="E105" s="7" t="s">
        <v>42</v>
      </c>
      <c r="F105" s="7">
        <v>15</v>
      </c>
      <c r="G105" s="70">
        <v>3.5</v>
      </c>
      <c r="H105" s="70">
        <v>4.4000000000000004</v>
      </c>
      <c r="I105" s="70">
        <v>0</v>
      </c>
      <c r="J105" s="7">
        <v>53.7</v>
      </c>
      <c r="K105" s="7" t="s">
        <v>41</v>
      </c>
      <c r="L105" s="49">
        <v>8.25</v>
      </c>
    </row>
    <row r="106" spans="1:12" ht="14.4" x14ac:dyDescent="0.3">
      <c r="A106" s="23"/>
      <c r="B106" s="15"/>
      <c r="C106" s="11"/>
      <c r="D106" s="7" t="s">
        <v>21</v>
      </c>
      <c r="E106" s="7" t="s">
        <v>86</v>
      </c>
      <c r="F106" s="7">
        <v>150</v>
      </c>
      <c r="G106" s="68">
        <v>6.2</v>
      </c>
      <c r="H106" s="68">
        <v>7.6</v>
      </c>
      <c r="I106" s="69">
        <v>28.2</v>
      </c>
      <c r="J106" s="7">
        <v>206.2</v>
      </c>
      <c r="K106" s="7" t="s">
        <v>87</v>
      </c>
      <c r="L106" s="50">
        <v>13.21</v>
      </c>
    </row>
    <row r="107" spans="1:12" ht="14.4" x14ac:dyDescent="0.3">
      <c r="A107" s="23"/>
      <c r="B107" s="15"/>
      <c r="C107" s="11"/>
      <c r="D107" s="7" t="s">
        <v>21</v>
      </c>
      <c r="E107" s="7" t="s">
        <v>64</v>
      </c>
      <c r="F107" s="7">
        <v>40</v>
      </c>
      <c r="G107" s="7">
        <v>4.8</v>
      </c>
      <c r="H107" s="7">
        <v>4</v>
      </c>
      <c r="I107" s="7">
        <v>0.3</v>
      </c>
      <c r="J107" s="7">
        <v>56.6</v>
      </c>
      <c r="K107" s="7" t="s">
        <v>65</v>
      </c>
      <c r="L107" s="50">
        <v>9.9</v>
      </c>
    </row>
    <row r="108" spans="1:12" ht="14.4" x14ac:dyDescent="0.3">
      <c r="A108" s="23"/>
      <c r="B108" s="15"/>
      <c r="C108" s="11"/>
      <c r="D108" s="7" t="s">
        <v>22</v>
      </c>
      <c r="E108" s="7" t="s">
        <v>45</v>
      </c>
      <c r="F108" s="7">
        <v>200</v>
      </c>
      <c r="G108" s="7">
        <v>4.7</v>
      </c>
      <c r="H108" s="7">
        <v>3.5</v>
      </c>
      <c r="I108" s="7">
        <v>12.5</v>
      </c>
      <c r="J108" s="7">
        <v>100.4</v>
      </c>
      <c r="K108" s="7" t="s">
        <v>75</v>
      </c>
      <c r="L108" s="50">
        <v>12.28</v>
      </c>
    </row>
    <row r="109" spans="1:12" ht="14.4" x14ac:dyDescent="0.3">
      <c r="A109" s="23"/>
      <c r="B109" s="15"/>
      <c r="C109" s="11"/>
      <c r="D109" s="7" t="s">
        <v>30</v>
      </c>
      <c r="E109" s="7" t="s">
        <v>40</v>
      </c>
      <c r="F109" s="7">
        <v>40</v>
      </c>
      <c r="G109" s="70">
        <v>3</v>
      </c>
      <c r="H109" s="70">
        <v>0.3</v>
      </c>
      <c r="I109" s="71">
        <v>19.7</v>
      </c>
      <c r="J109" s="7">
        <v>93.8</v>
      </c>
      <c r="K109" s="7" t="s">
        <v>67</v>
      </c>
      <c r="L109" s="41">
        <v>2.13</v>
      </c>
    </row>
    <row r="110" spans="1:12" ht="14.4" x14ac:dyDescent="0.3">
      <c r="A110" s="23"/>
      <c r="B110" s="15"/>
      <c r="C110" s="11"/>
      <c r="D110" s="7" t="s">
        <v>31</v>
      </c>
      <c r="E110" s="7" t="s">
        <v>48</v>
      </c>
      <c r="F110" s="7">
        <v>25</v>
      </c>
      <c r="G110" s="70">
        <v>1.7</v>
      </c>
      <c r="H110" s="70">
        <v>0.3</v>
      </c>
      <c r="I110" s="70">
        <v>8.4</v>
      </c>
      <c r="J110" s="7">
        <v>42.7</v>
      </c>
      <c r="K110" s="7" t="s">
        <v>67</v>
      </c>
      <c r="L110" s="50">
        <v>1.5</v>
      </c>
    </row>
    <row r="111" spans="1:12" ht="14.4" x14ac:dyDescent="0.3">
      <c r="A111" s="23"/>
      <c r="B111" s="15"/>
      <c r="C111" s="11"/>
      <c r="D111" s="7" t="s">
        <v>23</v>
      </c>
      <c r="E111" s="7" t="s">
        <v>46</v>
      </c>
      <c r="F111" s="7">
        <v>140</v>
      </c>
      <c r="G111" s="7">
        <v>1.1000000000000001</v>
      </c>
      <c r="H111" s="7">
        <v>0.3</v>
      </c>
      <c r="I111" s="7">
        <v>10.5</v>
      </c>
      <c r="J111" s="7">
        <v>49</v>
      </c>
      <c r="K111" s="7" t="s">
        <v>67</v>
      </c>
      <c r="L111" s="41">
        <v>23.1</v>
      </c>
    </row>
    <row r="112" spans="1:12" ht="14.4" x14ac:dyDescent="0.3">
      <c r="A112" s="24"/>
      <c r="B112" s="17"/>
      <c r="C112" s="8"/>
      <c r="D112" s="18" t="s">
        <v>32</v>
      </c>
      <c r="E112" s="9"/>
      <c r="F112" s="19">
        <f>SUM(F105:F111)</f>
        <v>610</v>
      </c>
      <c r="G112" s="19">
        <f t="shared" ref="G112:J112" si="54">SUM(G105:G111)</f>
        <v>25</v>
      </c>
      <c r="H112" s="19">
        <f t="shared" si="54"/>
        <v>20.400000000000002</v>
      </c>
      <c r="I112" s="19">
        <f t="shared" si="54"/>
        <v>79.600000000000009</v>
      </c>
      <c r="J112" s="19">
        <f t="shared" si="54"/>
        <v>602.4</v>
      </c>
      <c r="K112" s="25"/>
      <c r="L112" s="19">
        <f t="shared" ref="L112" si="55">SUM(L105:L111)</f>
        <v>70.37</v>
      </c>
    </row>
    <row r="113" spans="1:12" ht="14.4" x14ac:dyDescent="0.3">
      <c r="A113" s="26">
        <f>A105</f>
        <v>2</v>
      </c>
      <c r="B113" s="13">
        <f>B105</f>
        <v>1</v>
      </c>
      <c r="C113" s="10" t="s">
        <v>24</v>
      </c>
      <c r="D113" s="7" t="s">
        <v>25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26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27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7" t="s">
        <v>28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7" t="s">
        <v>29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5"/>
      <c r="C118" s="11"/>
      <c r="D118" s="7" t="s">
        <v>30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 x14ac:dyDescent="0.3">
      <c r="A119" s="23"/>
      <c r="B119" s="15"/>
      <c r="C119" s="11"/>
      <c r="D119" s="7" t="s">
        <v>31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 x14ac:dyDescent="0.3">
      <c r="A120" s="23"/>
      <c r="B120" s="15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4.4" x14ac:dyDescent="0.3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24"/>
      <c r="B122" s="17"/>
      <c r="C122" s="8"/>
      <c r="D122" s="18" t="s">
        <v>32</v>
      </c>
      <c r="E122" s="9"/>
      <c r="F122" s="19">
        <f>SUM(F113:F121)</f>
        <v>0</v>
      </c>
      <c r="G122" s="19">
        <f t="shared" ref="G122:J122" si="56">SUM(G113:G121)</f>
        <v>0</v>
      </c>
      <c r="H122" s="19">
        <f t="shared" si="56"/>
        <v>0</v>
      </c>
      <c r="I122" s="19">
        <f t="shared" si="56"/>
        <v>0</v>
      </c>
      <c r="J122" s="19">
        <f t="shared" si="56"/>
        <v>0</v>
      </c>
      <c r="K122" s="25"/>
      <c r="L122" s="19">
        <f t="shared" ref="L122" si="57">SUM(L113:L121)</f>
        <v>0</v>
      </c>
    </row>
    <row r="123" spans="1:12" ht="15" thickBot="1" x14ac:dyDescent="0.3">
      <c r="A123" s="29">
        <f>A105</f>
        <v>2</v>
      </c>
      <c r="B123" s="30">
        <f>B105</f>
        <v>1</v>
      </c>
      <c r="C123" s="76" t="s">
        <v>4</v>
      </c>
      <c r="D123" s="78"/>
      <c r="E123" s="31"/>
      <c r="F123" s="32">
        <f>F112+F122</f>
        <v>610</v>
      </c>
      <c r="G123" s="32">
        <f t="shared" ref="G123" si="58">G112+G122</f>
        <v>25</v>
      </c>
      <c r="H123" s="32">
        <f t="shared" ref="H123" si="59">H112+H122</f>
        <v>20.400000000000002</v>
      </c>
      <c r="I123" s="32">
        <f t="shared" ref="I123" si="60">I112+I122</f>
        <v>79.600000000000009</v>
      </c>
      <c r="J123" s="32">
        <f t="shared" ref="J123:L123" si="61">J112+J122</f>
        <v>602.4</v>
      </c>
      <c r="K123" s="32"/>
      <c r="L123" s="32">
        <f t="shared" si="61"/>
        <v>70.37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2"/>
      <c r="E124" s="7" t="s">
        <v>44</v>
      </c>
      <c r="F124" s="7">
        <v>60</v>
      </c>
      <c r="G124" s="7">
        <v>0.7</v>
      </c>
      <c r="H124" s="7">
        <v>0.1</v>
      </c>
      <c r="I124" s="7">
        <v>2.2999999999999998</v>
      </c>
      <c r="J124" s="7">
        <v>12.8</v>
      </c>
      <c r="K124" s="7" t="s">
        <v>88</v>
      </c>
      <c r="L124" s="49">
        <v>12.2</v>
      </c>
    </row>
    <row r="125" spans="1:12" ht="15" thickBot="1" x14ac:dyDescent="0.35">
      <c r="A125" s="14"/>
      <c r="B125" s="15"/>
      <c r="C125" s="11"/>
      <c r="D125" s="7" t="s">
        <v>21</v>
      </c>
      <c r="E125" s="7" t="s">
        <v>89</v>
      </c>
      <c r="F125" s="7">
        <v>150</v>
      </c>
      <c r="G125" s="7">
        <v>5.3</v>
      </c>
      <c r="H125" s="7">
        <v>4.9000000000000004</v>
      </c>
      <c r="I125" s="7">
        <v>32.799999999999997</v>
      </c>
      <c r="J125" s="7">
        <v>196.8</v>
      </c>
      <c r="K125" s="7" t="s">
        <v>90</v>
      </c>
      <c r="L125" s="50">
        <v>7.66</v>
      </c>
    </row>
    <row r="126" spans="1:12" ht="14.4" x14ac:dyDescent="0.3">
      <c r="A126" s="14"/>
      <c r="B126" s="15"/>
      <c r="C126" s="11"/>
      <c r="D126" s="7" t="s">
        <v>21</v>
      </c>
      <c r="E126" s="7" t="s">
        <v>73</v>
      </c>
      <c r="F126" s="7">
        <v>100</v>
      </c>
      <c r="G126" s="7">
        <v>14.1</v>
      </c>
      <c r="H126" s="7">
        <v>5.8</v>
      </c>
      <c r="I126" s="7">
        <v>4.4000000000000004</v>
      </c>
      <c r="J126" s="7">
        <v>126.4</v>
      </c>
      <c r="K126" s="7" t="s">
        <v>74</v>
      </c>
      <c r="L126" s="49">
        <v>34.880000000000003</v>
      </c>
    </row>
    <row r="127" spans="1:12" ht="14.4" x14ac:dyDescent="0.3">
      <c r="A127" s="14"/>
      <c r="B127" s="15"/>
      <c r="C127" s="11"/>
      <c r="D127" s="7" t="s">
        <v>22</v>
      </c>
      <c r="E127" s="7" t="s">
        <v>59</v>
      </c>
      <c r="F127" s="7">
        <v>200</v>
      </c>
      <c r="G127" s="7">
        <v>0.2</v>
      </c>
      <c r="H127" s="7">
        <v>0.1</v>
      </c>
      <c r="I127" s="7">
        <v>6.6</v>
      </c>
      <c r="J127" s="7">
        <v>27.9</v>
      </c>
      <c r="K127" s="7" t="s">
        <v>91</v>
      </c>
      <c r="L127" s="50">
        <v>1.02</v>
      </c>
    </row>
    <row r="128" spans="1:12" ht="14.4" x14ac:dyDescent="0.3">
      <c r="A128" s="14"/>
      <c r="B128" s="15"/>
      <c r="C128" s="11"/>
      <c r="D128" s="7" t="s">
        <v>30</v>
      </c>
      <c r="E128" s="7" t="s">
        <v>40</v>
      </c>
      <c r="F128" s="7">
        <v>45</v>
      </c>
      <c r="G128" s="7">
        <v>3.4</v>
      </c>
      <c r="H128" s="7">
        <v>0.4</v>
      </c>
      <c r="I128" s="7">
        <v>22.1</v>
      </c>
      <c r="J128" s="7">
        <v>105.5</v>
      </c>
      <c r="K128" s="7" t="s">
        <v>67</v>
      </c>
      <c r="L128" s="41">
        <v>2.4</v>
      </c>
    </row>
    <row r="129" spans="1:12" ht="14.4" x14ac:dyDescent="0.3">
      <c r="A129" s="14"/>
      <c r="B129" s="15"/>
      <c r="C129" s="11"/>
      <c r="D129" s="7" t="s">
        <v>31</v>
      </c>
      <c r="E129" s="7" t="s">
        <v>48</v>
      </c>
      <c r="F129" s="7">
        <v>25</v>
      </c>
      <c r="G129" s="7">
        <v>1.7</v>
      </c>
      <c r="H129" s="7">
        <v>0.3</v>
      </c>
      <c r="I129" s="7">
        <v>8.4</v>
      </c>
      <c r="J129" s="7">
        <v>42.7</v>
      </c>
      <c r="K129" s="7" t="s">
        <v>67</v>
      </c>
      <c r="L129" s="50">
        <v>1.5</v>
      </c>
    </row>
    <row r="130" spans="1:12" ht="14.4" x14ac:dyDescent="0.3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6"/>
      <c r="B131" s="17"/>
      <c r="C131" s="8"/>
      <c r="D131" s="18" t="s">
        <v>32</v>
      </c>
      <c r="E131" s="9"/>
      <c r="F131" s="19">
        <f>SUM(F124:F130)</f>
        <v>580</v>
      </c>
      <c r="G131" s="19">
        <f t="shared" ref="G131:J131" si="62">SUM(G124:G130)</f>
        <v>25.4</v>
      </c>
      <c r="H131" s="19">
        <f t="shared" si="62"/>
        <v>11.600000000000001</v>
      </c>
      <c r="I131" s="19">
        <f t="shared" si="62"/>
        <v>76.599999999999994</v>
      </c>
      <c r="J131" s="19">
        <f t="shared" si="62"/>
        <v>512.1</v>
      </c>
      <c r="K131" s="25"/>
      <c r="L131" s="19">
        <f t="shared" ref="L131" si="63">SUM(L124:L130)</f>
        <v>59.660000000000004</v>
      </c>
    </row>
    <row r="132" spans="1:12" ht="14.4" x14ac:dyDescent="0.3">
      <c r="A132" s="13">
        <f>A124</f>
        <v>2</v>
      </c>
      <c r="B132" s="13">
        <f>B124</f>
        <v>2</v>
      </c>
      <c r="C132" s="10" t="s">
        <v>24</v>
      </c>
      <c r="D132" s="7" t="s">
        <v>25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26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27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7" t="s">
        <v>28</v>
      </c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7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4"/>
      <c r="B137" s="15"/>
      <c r="C137" s="11"/>
      <c r="D137" s="7" t="s">
        <v>30</v>
      </c>
      <c r="E137" s="40"/>
      <c r="F137" s="41"/>
      <c r="G137" s="41"/>
      <c r="H137" s="41"/>
      <c r="I137" s="41"/>
      <c r="J137" s="41"/>
      <c r="K137" s="42"/>
      <c r="L137" s="41"/>
    </row>
    <row r="138" spans="1:12" ht="14.4" x14ac:dyDescent="0.3">
      <c r="A138" s="14"/>
      <c r="B138" s="15"/>
      <c r="C138" s="11"/>
      <c r="D138" s="7" t="s">
        <v>31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14"/>
      <c r="B139" s="15"/>
      <c r="C139" s="11"/>
      <c r="D139" s="6"/>
      <c r="E139" s="40"/>
      <c r="F139" s="41"/>
      <c r="G139" s="41"/>
      <c r="H139" s="41"/>
      <c r="I139" s="41"/>
      <c r="J139" s="41"/>
      <c r="K139" s="42"/>
      <c r="L139" s="41"/>
    </row>
    <row r="140" spans="1:12" ht="14.4" x14ac:dyDescent="0.3">
      <c r="A140" s="16"/>
      <c r="B140" s="17"/>
      <c r="C140" s="8"/>
      <c r="D140" s="18" t="s">
        <v>32</v>
      </c>
      <c r="E140" s="9"/>
      <c r="F140" s="19">
        <f>SUM(F132:F139)</f>
        <v>0</v>
      </c>
      <c r="G140" s="19">
        <f>SUM(G132:G139)</f>
        <v>0</v>
      </c>
      <c r="H140" s="19">
        <f>SUM(H132:H139)</f>
        <v>0</v>
      </c>
      <c r="I140" s="19">
        <f>SUM(I132:I139)</f>
        <v>0</v>
      </c>
      <c r="J140" s="19">
        <f>SUM(J132:J139)</f>
        <v>0</v>
      </c>
      <c r="K140" s="25"/>
      <c r="L140" s="19">
        <f>SUM(L132:L139)</f>
        <v>0</v>
      </c>
    </row>
    <row r="141" spans="1:12" ht="15" thickBot="1" x14ac:dyDescent="0.3">
      <c r="A141" s="33">
        <f>A124</f>
        <v>2</v>
      </c>
      <c r="B141" s="33">
        <f>B124</f>
        <v>2</v>
      </c>
      <c r="C141" s="76" t="s">
        <v>4</v>
      </c>
      <c r="D141" s="78"/>
      <c r="E141" s="31"/>
      <c r="F141" s="32">
        <f>F131+F140</f>
        <v>580</v>
      </c>
      <c r="G141" s="32">
        <f>G131+G140</f>
        <v>25.4</v>
      </c>
      <c r="H141" s="32">
        <f>H131+H140</f>
        <v>11.600000000000001</v>
      </c>
      <c r="I141" s="32">
        <f>I131+I140</f>
        <v>76.599999999999994</v>
      </c>
      <c r="J141" s="32">
        <f>J131+J140</f>
        <v>512.1</v>
      </c>
      <c r="K141" s="32"/>
      <c r="L141" s="32">
        <f>L131+L140</f>
        <v>59.660000000000004</v>
      </c>
    </row>
    <row r="142" spans="1:12" ht="15" thickBot="1" x14ac:dyDescent="0.35">
      <c r="A142" s="20">
        <v>2</v>
      </c>
      <c r="B142" s="21">
        <v>3</v>
      </c>
      <c r="C142" s="22" t="s">
        <v>20</v>
      </c>
      <c r="E142" t="s">
        <v>42</v>
      </c>
      <c r="F142">
        <v>15</v>
      </c>
      <c r="G142">
        <v>3.5</v>
      </c>
      <c r="H142">
        <v>4.4000000000000004</v>
      </c>
      <c r="I142">
        <v>0</v>
      </c>
      <c r="J142">
        <v>53.7</v>
      </c>
      <c r="K142" t="s">
        <v>41</v>
      </c>
      <c r="L142" s="49">
        <v>8.25</v>
      </c>
    </row>
    <row r="143" spans="1:12" ht="14.4" x14ac:dyDescent="0.3">
      <c r="A143" s="23"/>
      <c r="B143" s="15"/>
      <c r="C143" s="11"/>
      <c r="D143" s="5" t="s">
        <v>21</v>
      </c>
      <c r="E143" t="s">
        <v>38</v>
      </c>
      <c r="F143">
        <v>200</v>
      </c>
      <c r="G143">
        <v>7.1</v>
      </c>
      <c r="H143">
        <v>5.8</v>
      </c>
      <c r="I143">
        <v>26.7</v>
      </c>
      <c r="J143">
        <v>187.3</v>
      </c>
      <c r="K143" t="s">
        <v>92</v>
      </c>
      <c r="L143" s="50">
        <v>12.8</v>
      </c>
    </row>
    <row r="144" spans="1:12" ht="14.4" x14ac:dyDescent="0.3">
      <c r="A144" s="23"/>
      <c r="B144" s="15"/>
      <c r="C144" s="11"/>
      <c r="D144" s="7" t="s">
        <v>22</v>
      </c>
      <c r="E144" t="s">
        <v>39</v>
      </c>
      <c r="F144">
        <v>200</v>
      </c>
      <c r="G144">
        <v>3.9</v>
      </c>
      <c r="H144">
        <v>2.9</v>
      </c>
      <c r="I144">
        <v>11.2</v>
      </c>
      <c r="J144">
        <v>86</v>
      </c>
      <c r="K144" t="s">
        <v>85</v>
      </c>
      <c r="L144" s="50">
        <v>9.3000000000000007</v>
      </c>
    </row>
    <row r="145" spans="1:12" ht="15.75" customHeight="1" x14ac:dyDescent="0.3">
      <c r="A145" s="23"/>
      <c r="B145" s="15"/>
      <c r="C145" s="11"/>
      <c r="D145" s="7" t="s">
        <v>31</v>
      </c>
      <c r="E145" t="s">
        <v>48</v>
      </c>
      <c r="F145">
        <v>25</v>
      </c>
      <c r="G145">
        <v>1.7</v>
      </c>
      <c r="H145">
        <v>0.3</v>
      </c>
      <c r="I145">
        <v>8.4</v>
      </c>
      <c r="J145">
        <v>42.7</v>
      </c>
      <c r="K145" t="s">
        <v>67</v>
      </c>
      <c r="L145" s="50">
        <v>1.5</v>
      </c>
    </row>
    <row r="146" spans="1:12" ht="14.4" x14ac:dyDescent="0.3">
      <c r="A146" s="23"/>
      <c r="B146" s="15"/>
      <c r="C146" s="11"/>
      <c r="D146" s="7" t="s">
        <v>23</v>
      </c>
      <c r="E146" t="s">
        <v>43</v>
      </c>
      <c r="F146">
        <v>120</v>
      </c>
      <c r="G146">
        <v>0.5</v>
      </c>
      <c r="H146">
        <v>0.5</v>
      </c>
      <c r="I146">
        <v>11.8</v>
      </c>
      <c r="J146">
        <v>53.3</v>
      </c>
      <c r="K146" t="s">
        <v>67</v>
      </c>
      <c r="L146" s="51">
        <v>14.4</v>
      </c>
    </row>
    <row r="147" spans="1:12" ht="14.4" x14ac:dyDescent="0.3">
      <c r="A147" s="23"/>
      <c r="B147" s="15"/>
      <c r="C147" s="11"/>
      <c r="D147" s="7" t="s">
        <v>30</v>
      </c>
      <c r="E147" t="s">
        <v>40</v>
      </c>
      <c r="F147">
        <v>45</v>
      </c>
      <c r="G147">
        <v>3.4</v>
      </c>
      <c r="H147">
        <v>0.4</v>
      </c>
      <c r="I147">
        <v>22.1</v>
      </c>
      <c r="J147">
        <v>105.5</v>
      </c>
      <c r="K147" t="s">
        <v>67</v>
      </c>
      <c r="L147" s="41">
        <v>2.4</v>
      </c>
    </row>
    <row r="148" spans="1:12" ht="14.4" x14ac:dyDescent="0.3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</row>
    <row r="149" spans="1:12" ht="14.4" x14ac:dyDescent="0.3">
      <c r="A149" s="24"/>
      <c r="B149" s="17"/>
      <c r="C149" s="8"/>
      <c r="D149" s="18" t="s">
        <v>32</v>
      </c>
      <c r="E149" s="9"/>
      <c r="F149" s="19">
        <f>SUM(F142:F148)</f>
        <v>605</v>
      </c>
      <c r="G149" s="19">
        <f t="shared" ref="G149:J149" si="64">SUM(G142:G148)</f>
        <v>20.099999999999998</v>
      </c>
      <c r="H149" s="19">
        <f t="shared" si="64"/>
        <v>14.3</v>
      </c>
      <c r="I149" s="19">
        <f t="shared" si="64"/>
        <v>80.199999999999989</v>
      </c>
      <c r="J149" s="19">
        <f t="shared" si="64"/>
        <v>528.5</v>
      </c>
      <c r="K149" s="25"/>
      <c r="L149" s="19">
        <f>SUM(L142:L147)</f>
        <v>48.65</v>
      </c>
    </row>
    <row r="150" spans="1:12" ht="14.4" x14ac:dyDescent="0.3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26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27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28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7" t="s">
        <v>29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7" t="s">
        <v>30</v>
      </c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3"/>
      <c r="B156" s="15"/>
      <c r="C156" s="11"/>
      <c r="D156" s="7" t="s">
        <v>31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 x14ac:dyDescent="0.3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4" x14ac:dyDescent="0.3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 t="shared" ref="G159:J159" si="65">SUM(G150:G158)</f>
        <v>0</v>
      </c>
      <c r="H159" s="19">
        <f t="shared" si="65"/>
        <v>0</v>
      </c>
      <c r="I159" s="19">
        <f t="shared" si="65"/>
        <v>0</v>
      </c>
      <c r="J159" s="19">
        <f t="shared" si="65"/>
        <v>0</v>
      </c>
      <c r="K159" s="25"/>
      <c r="L159" s="19">
        <f t="shared" ref="L159" si="66">SUM(L150:L158)</f>
        <v>0</v>
      </c>
    </row>
    <row r="160" spans="1:12" ht="15" thickBot="1" x14ac:dyDescent="0.3">
      <c r="A160" s="29">
        <f>A142</f>
        <v>2</v>
      </c>
      <c r="B160" s="30">
        <f>B142</f>
        <v>3</v>
      </c>
      <c r="C160" s="76" t="s">
        <v>4</v>
      </c>
      <c r="D160" s="78"/>
      <c r="E160" s="31"/>
      <c r="F160" s="32">
        <f>F149+F159</f>
        <v>605</v>
      </c>
      <c r="G160" s="32">
        <f t="shared" ref="G160" si="67">G149+G159</f>
        <v>20.099999999999998</v>
      </c>
      <c r="H160" s="32">
        <f t="shared" ref="H160" si="68">H149+H159</f>
        <v>14.3</v>
      </c>
      <c r="I160" s="32">
        <f t="shared" ref="I160" si="69">I149+I159</f>
        <v>80.199999999999989</v>
      </c>
      <c r="J160" s="32">
        <f t="shared" ref="J160:L160" si="70">J149+J159</f>
        <v>528.5</v>
      </c>
      <c r="K160" s="32"/>
      <c r="L160" s="32">
        <f t="shared" si="70"/>
        <v>48.65</v>
      </c>
    </row>
    <row r="161" spans="1:12" ht="15" thickBot="1" x14ac:dyDescent="0.35">
      <c r="A161" s="20">
        <v>2</v>
      </c>
      <c r="B161" s="21">
        <v>4</v>
      </c>
      <c r="C161" s="22" t="s">
        <v>20</v>
      </c>
      <c r="E161" t="s">
        <v>55</v>
      </c>
      <c r="F161">
        <v>20</v>
      </c>
      <c r="G161">
        <v>0.6</v>
      </c>
      <c r="H161">
        <v>0</v>
      </c>
      <c r="I161">
        <v>1.2</v>
      </c>
      <c r="J161">
        <v>7.4</v>
      </c>
      <c r="K161" t="s">
        <v>76</v>
      </c>
      <c r="L161" s="39">
        <v>7.41</v>
      </c>
    </row>
    <row r="162" spans="1:12" ht="14.4" x14ac:dyDescent="0.3">
      <c r="A162" s="23"/>
      <c r="B162" s="15"/>
      <c r="C162" s="11"/>
      <c r="D162" s="5" t="s">
        <v>21</v>
      </c>
      <c r="E162" t="s">
        <v>54</v>
      </c>
      <c r="F162">
        <v>150</v>
      </c>
      <c r="G162">
        <v>12.7</v>
      </c>
      <c r="H162">
        <v>18</v>
      </c>
      <c r="I162">
        <v>3.2</v>
      </c>
      <c r="J162">
        <v>225.5</v>
      </c>
      <c r="K162" t="s">
        <v>77</v>
      </c>
      <c r="L162" s="41">
        <v>45.68</v>
      </c>
    </row>
    <row r="163" spans="1:12" ht="14.4" x14ac:dyDescent="0.3">
      <c r="A163" s="23"/>
      <c r="B163" s="15"/>
      <c r="C163" s="11"/>
      <c r="D163" s="7" t="s">
        <v>22</v>
      </c>
      <c r="E163" t="s">
        <v>51</v>
      </c>
      <c r="F163">
        <v>200</v>
      </c>
      <c r="G163">
        <v>0.2</v>
      </c>
      <c r="H163">
        <v>0</v>
      </c>
      <c r="I163">
        <v>6.4</v>
      </c>
      <c r="J163">
        <v>26.8</v>
      </c>
      <c r="K163" t="s">
        <v>66</v>
      </c>
      <c r="L163" s="41">
        <v>1.02</v>
      </c>
    </row>
    <row r="164" spans="1:12" ht="14.4" x14ac:dyDescent="0.3">
      <c r="A164" s="23"/>
      <c r="B164" s="15"/>
      <c r="C164" s="11"/>
      <c r="D164" s="7" t="s">
        <v>31</v>
      </c>
      <c r="E164" t="s">
        <v>48</v>
      </c>
      <c r="F164">
        <v>40</v>
      </c>
      <c r="G164">
        <v>2.6</v>
      </c>
      <c r="H164">
        <v>0.5</v>
      </c>
      <c r="I164">
        <v>13.4</v>
      </c>
      <c r="J164">
        <v>68.3</v>
      </c>
      <c r="K164" t="s">
        <v>67</v>
      </c>
      <c r="L164" s="41">
        <v>1.5</v>
      </c>
    </row>
    <row r="165" spans="1:12" ht="14.4" x14ac:dyDescent="0.3">
      <c r="A165" s="23"/>
      <c r="B165" s="15"/>
      <c r="C165" s="11"/>
      <c r="D165" s="7" t="s">
        <v>23</v>
      </c>
      <c r="E165" t="s">
        <v>46</v>
      </c>
      <c r="F165">
        <v>140</v>
      </c>
      <c r="G165">
        <v>1.1000000000000001</v>
      </c>
      <c r="H165">
        <v>0.3</v>
      </c>
      <c r="I165">
        <v>10.5</v>
      </c>
      <c r="J165">
        <v>49</v>
      </c>
      <c r="K165" t="s">
        <v>67</v>
      </c>
      <c r="L165" s="41">
        <v>23.1</v>
      </c>
    </row>
    <row r="166" spans="1:12" ht="14.4" x14ac:dyDescent="0.3">
      <c r="A166" s="23"/>
      <c r="B166" s="15"/>
      <c r="C166" s="11"/>
      <c r="D166" s="7" t="s">
        <v>30</v>
      </c>
      <c r="E166" t="s">
        <v>40</v>
      </c>
      <c r="F166">
        <v>60</v>
      </c>
      <c r="G166">
        <v>4.5999999999999996</v>
      </c>
      <c r="H166">
        <v>0.5</v>
      </c>
      <c r="I166">
        <v>29.5</v>
      </c>
      <c r="J166">
        <v>140.6</v>
      </c>
      <c r="K166" t="s">
        <v>67</v>
      </c>
      <c r="L166" s="41">
        <v>2.4</v>
      </c>
    </row>
    <row r="167" spans="1:12" ht="14.4" x14ac:dyDescent="0.3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</row>
    <row r="168" spans="1:12" ht="14.4" x14ac:dyDescent="0.3">
      <c r="A168" s="24"/>
      <c r="B168" s="17"/>
      <c r="C168" s="8"/>
      <c r="D168" s="18" t="s">
        <v>32</v>
      </c>
      <c r="E168" s="9"/>
      <c r="F168" s="19">
        <f>SUM(F161:F167)</f>
        <v>610</v>
      </c>
      <c r="G168" s="19">
        <f t="shared" ref="G168:J168" si="71">SUM(G161:G167)</f>
        <v>21.799999999999997</v>
      </c>
      <c r="H168" s="19">
        <f t="shared" si="71"/>
        <v>19.3</v>
      </c>
      <c r="I168" s="19">
        <f t="shared" si="71"/>
        <v>64.2</v>
      </c>
      <c r="J168" s="19">
        <f t="shared" si="71"/>
        <v>517.6</v>
      </c>
      <c r="K168" s="25"/>
      <c r="L168" s="19">
        <f>SUM(L161:L166)</f>
        <v>81.110000000000014</v>
      </c>
    </row>
    <row r="169" spans="1:12" ht="14.4" x14ac:dyDescent="0.3">
      <c r="A169" s="26">
        <f>A161</f>
        <v>2</v>
      </c>
      <c r="B169" s="13">
        <f>B161</f>
        <v>4</v>
      </c>
      <c r="C169" s="10" t="s">
        <v>24</v>
      </c>
      <c r="D169" s="7" t="s">
        <v>25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26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27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28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7" t="s">
        <v>29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7" t="s">
        <v>30</v>
      </c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3"/>
      <c r="B175" s="15"/>
      <c r="C175" s="11"/>
      <c r="D175" s="7" t="s">
        <v>31</v>
      </c>
      <c r="E175" s="40"/>
      <c r="F175" s="41"/>
      <c r="G175" s="41"/>
      <c r="H175" s="41"/>
      <c r="I175" s="41"/>
      <c r="J175" s="41"/>
      <c r="K175" s="42"/>
      <c r="L175" s="41"/>
    </row>
    <row r="176" spans="1:12" ht="14.4" x14ac:dyDescent="0.3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 t="shared" ref="G178:J178" si="72">SUM(G169:G177)</f>
        <v>0</v>
      </c>
      <c r="H178" s="19">
        <f t="shared" si="72"/>
        <v>0</v>
      </c>
      <c r="I178" s="19">
        <f t="shared" si="72"/>
        <v>0</v>
      </c>
      <c r="J178" s="19">
        <f t="shared" si="72"/>
        <v>0</v>
      </c>
      <c r="K178" s="25"/>
      <c r="L178" s="19">
        <f t="shared" ref="L178" si="73">SUM(L169:L177)</f>
        <v>0</v>
      </c>
    </row>
    <row r="179" spans="1:12" ht="15" thickBot="1" x14ac:dyDescent="0.3">
      <c r="A179" s="29">
        <f>A161</f>
        <v>2</v>
      </c>
      <c r="B179" s="30">
        <f>B161</f>
        <v>4</v>
      </c>
      <c r="C179" s="76" t="s">
        <v>4</v>
      </c>
      <c r="D179" s="78"/>
      <c r="E179" s="31"/>
      <c r="F179" s="32">
        <f>F168+F178</f>
        <v>610</v>
      </c>
      <c r="G179" s="32">
        <f t="shared" ref="G179" si="74">G168+G178</f>
        <v>21.799999999999997</v>
      </c>
      <c r="H179" s="32">
        <f t="shared" ref="H179" si="75">H168+H178</f>
        <v>19.3</v>
      </c>
      <c r="I179" s="32">
        <f t="shared" ref="I179" si="76">I168+I178</f>
        <v>64.2</v>
      </c>
      <c r="J179" s="32">
        <f t="shared" ref="J179:L179" si="77">J168+J178</f>
        <v>517.6</v>
      </c>
      <c r="K179" s="32"/>
      <c r="L179" s="32">
        <f t="shared" si="77"/>
        <v>81.110000000000014</v>
      </c>
    </row>
    <row r="180" spans="1:12" ht="14.4" x14ac:dyDescent="0.3">
      <c r="A180" s="20">
        <v>2</v>
      </c>
      <c r="B180" s="21">
        <v>5</v>
      </c>
      <c r="C180" s="22" t="s">
        <v>20</v>
      </c>
      <c r="D180" s="52"/>
      <c r="E180" s="7" t="s">
        <v>58</v>
      </c>
      <c r="F180" s="7">
        <v>60</v>
      </c>
      <c r="G180" s="7">
        <v>0.5</v>
      </c>
      <c r="H180" s="7">
        <v>0.1</v>
      </c>
      <c r="I180" s="7">
        <v>1.5</v>
      </c>
      <c r="J180" s="7">
        <v>8.5</v>
      </c>
      <c r="K180" s="7" t="s">
        <v>93</v>
      </c>
      <c r="L180" s="39">
        <v>13.5</v>
      </c>
    </row>
    <row r="181" spans="1:12" ht="14.4" x14ac:dyDescent="0.3">
      <c r="A181" s="23"/>
      <c r="B181" s="15"/>
      <c r="C181" s="11"/>
      <c r="D181" s="7" t="s">
        <v>21</v>
      </c>
      <c r="E181" s="7" t="s">
        <v>47</v>
      </c>
      <c r="F181" s="7">
        <v>150</v>
      </c>
      <c r="G181" s="7">
        <v>4.5</v>
      </c>
      <c r="H181" s="7">
        <v>5.5</v>
      </c>
      <c r="I181" s="7">
        <v>26.5</v>
      </c>
      <c r="J181" s="7">
        <v>173.7</v>
      </c>
      <c r="K181" s="7" t="s">
        <v>81</v>
      </c>
      <c r="L181" s="41">
        <v>10.210000000000001</v>
      </c>
    </row>
    <row r="182" spans="1:12" ht="14.4" x14ac:dyDescent="0.3">
      <c r="A182" s="23"/>
      <c r="B182" s="15"/>
      <c r="C182" s="11"/>
      <c r="D182" s="7" t="s">
        <v>21</v>
      </c>
      <c r="E182" s="7" t="s">
        <v>57</v>
      </c>
      <c r="F182" s="7">
        <v>60</v>
      </c>
      <c r="G182" s="7">
        <v>8.6999999999999993</v>
      </c>
      <c r="H182" s="7">
        <v>8.8000000000000007</v>
      </c>
      <c r="I182" s="7">
        <v>4.9000000000000004</v>
      </c>
      <c r="J182" s="7">
        <v>133.1</v>
      </c>
      <c r="K182" s="7" t="s">
        <v>94</v>
      </c>
      <c r="L182" s="41">
        <v>32.950000000000003</v>
      </c>
    </row>
    <row r="183" spans="1:12" ht="14.4" x14ac:dyDescent="0.3">
      <c r="A183" s="23"/>
      <c r="B183" s="15"/>
      <c r="C183" s="11"/>
      <c r="D183" s="7"/>
      <c r="E183" s="7" t="s">
        <v>49</v>
      </c>
      <c r="F183" s="7">
        <v>20</v>
      </c>
      <c r="G183" s="7">
        <v>0.7</v>
      </c>
      <c r="H183" s="7">
        <v>1.5</v>
      </c>
      <c r="I183" s="7">
        <v>1.9</v>
      </c>
      <c r="J183" s="7">
        <v>23.8</v>
      </c>
      <c r="K183" s="7" t="s">
        <v>84</v>
      </c>
      <c r="L183" s="41">
        <v>2.52</v>
      </c>
    </row>
    <row r="184" spans="1:12" ht="14.4" x14ac:dyDescent="0.3">
      <c r="A184" s="23"/>
      <c r="B184" s="15"/>
      <c r="C184" s="11"/>
      <c r="D184" s="7" t="s">
        <v>22</v>
      </c>
      <c r="E184" s="72" t="s">
        <v>96</v>
      </c>
      <c r="F184" s="7">
        <v>200</v>
      </c>
      <c r="G184" s="7">
        <v>0.2</v>
      </c>
      <c r="H184" s="7">
        <v>0.1</v>
      </c>
      <c r="I184" s="7">
        <v>6.6</v>
      </c>
      <c r="J184" s="7">
        <v>27.9</v>
      </c>
      <c r="K184" s="7" t="s">
        <v>91</v>
      </c>
      <c r="L184" s="41">
        <v>8</v>
      </c>
    </row>
    <row r="185" spans="1:12" ht="14.4" x14ac:dyDescent="0.3">
      <c r="A185" s="23"/>
      <c r="B185" s="15"/>
      <c r="C185" s="11"/>
      <c r="D185" s="7" t="s">
        <v>31</v>
      </c>
      <c r="E185" s="7" t="s">
        <v>48</v>
      </c>
      <c r="F185" s="7">
        <v>25</v>
      </c>
      <c r="G185" s="7">
        <v>1.7</v>
      </c>
      <c r="H185" s="7">
        <v>0.3</v>
      </c>
      <c r="I185" s="7">
        <v>8.4</v>
      </c>
      <c r="J185" s="7">
        <v>42.7</v>
      </c>
      <c r="K185" s="7" t="s">
        <v>67</v>
      </c>
      <c r="L185" s="50">
        <v>1.5</v>
      </c>
    </row>
    <row r="186" spans="1:12" ht="14.4" x14ac:dyDescent="0.3">
      <c r="A186" s="23"/>
      <c r="B186" s="15"/>
      <c r="C186" s="11"/>
      <c r="D186" s="7" t="s">
        <v>30</v>
      </c>
      <c r="E186" s="7" t="s">
        <v>40</v>
      </c>
      <c r="F186" s="7">
        <v>45</v>
      </c>
      <c r="G186" s="7">
        <v>3.4</v>
      </c>
      <c r="H186" s="7">
        <v>0.4</v>
      </c>
      <c r="I186" s="7">
        <v>22.1</v>
      </c>
      <c r="J186" s="7">
        <v>105.5</v>
      </c>
      <c r="K186" s="7" t="s">
        <v>67</v>
      </c>
      <c r="L186" s="41">
        <v>2.4</v>
      </c>
    </row>
    <row r="187" spans="1:12" ht="15.75" customHeight="1" x14ac:dyDescent="0.3">
      <c r="A187" s="24"/>
      <c r="B187" s="17"/>
      <c r="C187" s="8"/>
      <c r="D187" s="18" t="s">
        <v>32</v>
      </c>
      <c r="E187" s="9"/>
      <c r="F187" s="19">
        <f>SUM(F180:F186)</f>
        <v>560</v>
      </c>
      <c r="G187" s="19">
        <f t="shared" ref="G187:J187" si="78">SUM(G180:G186)</f>
        <v>19.699999999999996</v>
      </c>
      <c r="H187" s="19">
        <f t="shared" si="78"/>
        <v>16.7</v>
      </c>
      <c r="I187" s="19">
        <f t="shared" si="78"/>
        <v>71.900000000000006</v>
      </c>
      <c r="J187" s="19">
        <f t="shared" si="78"/>
        <v>515.19999999999993</v>
      </c>
      <c r="K187" s="25"/>
      <c r="L187" s="19">
        <f t="shared" ref="L187" si="79">SUM(L180:L186)</f>
        <v>71.080000000000013</v>
      </c>
    </row>
    <row r="188" spans="1:12" ht="14.4" x14ac:dyDescent="0.3">
      <c r="A188" s="26">
        <f>A180</f>
        <v>2</v>
      </c>
      <c r="B188" s="13">
        <f>B180</f>
        <v>5</v>
      </c>
      <c r="C188" s="10" t="s">
        <v>24</v>
      </c>
      <c r="D188" s="7" t="s">
        <v>25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26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27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28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7" t="s">
        <v>29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7" t="s">
        <v>30</v>
      </c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7" t="s">
        <v>31</v>
      </c>
      <c r="E194" s="40"/>
      <c r="F194" s="41"/>
      <c r="G194" s="41"/>
      <c r="H194" s="41"/>
      <c r="I194" s="41"/>
      <c r="J194" s="41"/>
      <c r="K194" s="42"/>
      <c r="L194" s="41"/>
    </row>
    <row r="195" spans="1:12" ht="14.4" x14ac:dyDescent="0.3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 x14ac:dyDescent="0.3">
      <c r="A196" s="23"/>
      <c r="B196" s="15"/>
      <c r="C196" s="11"/>
      <c r="D196" s="6"/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4"/>
      <c r="B197" s="17"/>
      <c r="C197" s="8"/>
      <c r="D197" s="18" t="s">
        <v>32</v>
      </c>
      <c r="E197" s="9"/>
      <c r="F197" s="19">
        <f>SUM(F188:F196)</f>
        <v>0</v>
      </c>
      <c r="G197" s="19">
        <f t="shared" ref="G197:J197" si="80">SUM(G188:G196)</f>
        <v>0</v>
      </c>
      <c r="H197" s="19">
        <f t="shared" si="80"/>
        <v>0</v>
      </c>
      <c r="I197" s="19">
        <f t="shared" si="80"/>
        <v>0</v>
      </c>
      <c r="J197" s="19">
        <f t="shared" si="80"/>
        <v>0</v>
      </c>
      <c r="K197" s="25"/>
      <c r="L197" s="19">
        <f t="shared" ref="L197" si="81">SUM(L188:L196)</f>
        <v>0</v>
      </c>
    </row>
    <row r="198" spans="1:12" ht="14.4" x14ac:dyDescent="0.25">
      <c r="A198" s="29">
        <f>A180</f>
        <v>2</v>
      </c>
      <c r="B198" s="30">
        <f>B180</f>
        <v>5</v>
      </c>
      <c r="C198" s="76" t="s">
        <v>4</v>
      </c>
      <c r="D198" s="78"/>
      <c r="E198" s="31"/>
      <c r="F198" s="32">
        <f>F187+F197</f>
        <v>560</v>
      </c>
      <c r="G198" s="32">
        <f t="shared" ref="G198" si="82">G187+G197</f>
        <v>19.699999999999996</v>
      </c>
      <c r="H198" s="32">
        <f t="shared" ref="H198" si="83">H187+H197</f>
        <v>16.7</v>
      </c>
      <c r="I198" s="32">
        <f t="shared" ref="I198" si="84">I187+I197</f>
        <v>71.900000000000006</v>
      </c>
      <c r="J198" s="32">
        <f t="shared" ref="J198:L198" si="85">J187+J197</f>
        <v>515.19999999999993</v>
      </c>
      <c r="K198" s="32"/>
      <c r="L198" s="32">
        <f t="shared" si="85"/>
        <v>71.080000000000013</v>
      </c>
    </row>
    <row r="199" spans="1:12" x14ac:dyDescent="0.25">
      <c r="A199" s="27"/>
      <c r="B199" s="28"/>
      <c r="C199" s="79" t="s">
        <v>5</v>
      </c>
      <c r="D199" s="79"/>
      <c r="E199" s="79"/>
      <c r="F199" s="34">
        <f>(F26+F47+F66+F85+F104+F123+F141+F160+F179+F198)/(IF(F26=0,0,1)+IF(F47=0,0,1)+IF(F66=0,0,1)+IF(F85=0,0,1)+IF(F104=0,0,1)+IF(F123=0,0,1)+IF(F141=0,0,1)+IF(F160=0,0,1)+IF(F179=0,0,1)+IF(F198=0,0,1))</f>
        <v>576.5</v>
      </c>
      <c r="G199" s="34">
        <f>(G26+G47+G66+G85+G104+G123+G141+G160+G179+G198)/(IF(G26=0,0,1)+IF(G47=0,0,1)+IF(G66=0,0,1)+IF(G85=0,0,1)+IF(G104=0,0,1)+IF(G123=0,0,1)+IF(G141=0,0,1)+IF(G160=0,0,1)+IF(G179=0,0,1)+IF(G198=0,0,1))</f>
        <v>23.809999999999995</v>
      </c>
      <c r="H199" s="34">
        <f>(H26+H47+H66+H85+H104+H123+H141+H160+H179+H198)/(IF(H26=0,0,1)+IF(H47=0,0,1)+IF(H66=0,0,1)+IF(H85=0,0,1)+IF(H104=0,0,1)+IF(H123=0,0,1)+IF(H141=0,0,1)+IF(H160=0,0,1)+IF(H179=0,0,1)+IF(H198=0,0,1))</f>
        <v>16.93</v>
      </c>
      <c r="I199" s="34">
        <f>(I26+I47+I66+I85+I104+I123+I141+I160+I179+I198)/(IF(I26=0,0,1)+IF(I47=0,0,1)+IF(I66=0,0,1)+IF(I85=0,0,1)+IF(I104=0,0,1)+IF(I123=0,0,1)+IF(I141=0,0,1)+IF(I160=0,0,1)+IF(I179=0,0,1)+IF(I198=0,0,1))</f>
        <v>75.23</v>
      </c>
      <c r="J199" s="34">
        <f>(J26+J47+J66+J85+J104+J123+J141+J160+J179+J198)/(IF(J26=0,0,1)+IF(J47=0,0,1)+IF(J66=0,0,1)+IF(J85=0,0,1)+IF(J104=0,0,1)+IF(J123=0,0,1)+IF(J141=0,0,1)+IF(J160=0,0,1)+IF(J179=0,0,1)+IF(J198=0,0,1))</f>
        <v>548.20000000000005</v>
      </c>
      <c r="K199" s="34"/>
      <c r="L199" s="34">
        <f>(L26+L47+L66+L85+L104+L123+L141+L160+L179+L198)/(IF(L26=0,0,1)+IF(L47=0,0,1)+IF(L66=0,0,1)+IF(L85=0,0,1)+IF(L104=0,0,1)+IF(L123=0,0,1)+IF(L141=0,0,1)+IF(L160=0,0,1)+IF(L179=0,0,1)+IF(L198=0,0,1))</f>
        <v>63.720000000000006</v>
      </c>
    </row>
  </sheetData>
  <mergeCells count="14">
    <mergeCell ref="C85:D85"/>
    <mergeCell ref="C104:D104"/>
    <mergeCell ref="C26:D26"/>
    <mergeCell ref="C199:E199"/>
    <mergeCell ref="C198:D198"/>
    <mergeCell ref="C123:D123"/>
    <mergeCell ref="C141:D141"/>
    <mergeCell ref="C160:D160"/>
    <mergeCell ref="C179:D179"/>
    <mergeCell ref="C1:E1"/>
    <mergeCell ref="H1:K1"/>
    <mergeCell ref="H2:K2"/>
    <mergeCell ref="C47:D47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старостин</cp:lastModifiedBy>
  <dcterms:created xsi:type="dcterms:W3CDTF">2022-05-16T14:23:56Z</dcterms:created>
  <dcterms:modified xsi:type="dcterms:W3CDTF">2024-12-17T09:41:51Z</dcterms:modified>
</cp:coreProperties>
</file>